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Expertiza\BVC SOCIETATE 2025\"/>
    </mc:Choice>
  </mc:AlternateContent>
  <xr:revisionPtr revIDLastSave="0" documentId="13_ncr:1_{6F57D88E-76CC-4E77-A525-55260698F22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VC" sheetId="1" r:id="rId1"/>
    <sheet name="DET" sheetId="2" r:id="rId2"/>
    <sheet name="GRV" sheetId="3" r:id="rId3"/>
    <sheet name="PI" sheetId="4" r:id="rId4"/>
    <sheet name="MI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I115" i="2" l="1"/>
  <c r="I111" i="2"/>
  <c r="H28" i="2"/>
  <c r="H111" i="2"/>
  <c r="H75" i="2"/>
  <c r="C12" i="2"/>
  <c r="E12" i="2" s="1"/>
  <c r="L10" i="1" l="1"/>
  <c r="C10" i="1"/>
  <c r="E10" i="1" s="1"/>
  <c r="G10" i="1" s="1"/>
  <c r="H10" i="1" s="1"/>
  <c r="I10" i="1" s="1"/>
  <c r="N10" i="1" l="1"/>
</calcChain>
</file>

<file path=xl/sharedStrings.xml><?xml version="1.0" encoding="utf-8"?>
<sst xmlns="http://schemas.openxmlformats.org/spreadsheetml/2006/main" count="617" uniqueCount="446">
  <si>
    <t xml:space="preserve">INDICATORI   </t>
  </si>
  <si>
    <t>Propuneri 
an
 curent (N)</t>
  </si>
  <si>
    <t>%</t>
  </si>
  <si>
    <t xml:space="preserve">Estimări     an N+1 </t>
  </si>
  <si>
    <t xml:space="preserve">Estimări            an N+2 </t>
  </si>
  <si>
    <t>9=7/5</t>
  </si>
  <si>
    <t>10=8/7</t>
  </si>
  <si>
    <t>6=5/4</t>
  </si>
  <si>
    <t>I</t>
  </si>
  <si>
    <t>b</t>
  </si>
  <si>
    <t>Venituri financiare</t>
  </si>
  <si>
    <t>II</t>
  </si>
  <si>
    <t>A.</t>
  </si>
  <si>
    <t>cheltuieli cu bunuri şi servicii</t>
  </si>
  <si>
    <t>B.</t>
  </si>
  <si>
    <t>cheltuieli cu impozite, taxe şi vărsăminte asimilate</t>
  </si>
  <si>
    <t>C.</t>
  </si>
  <si>
    <t>C0</t>
  </si>
  <si>
    <t>C1</t>
  </si>
  <si>
    <t xml:space="preserve"> ch. cu salariile</t>
  </si>
  <si>
    <t>C2</t>
  </si>
  <si>
    <t xml:space="preserve"> bonusuri</t>
  </si>
  <si>
    <t>C3</t>
  </si>
  <si>
    <t xml:space="preserve"> alte cheltuieli cu personalul, din care:</t>
  </si>
  <si>
    <t>cheltuieli cu plăţi compensatorii aferente disponibilizărilor de personal</t>
  </si>
  <si>
    <t>C4</t>
  </si>
  <si>
    <t xml:space="preserve"> cheltuieli aferente contractului de mandat si a altor organe si control, comisii si comitete</t>
  </si>
  <si>
    <t>C5</t>
  </si>
  <si>
    <t xml:space="preserve"> cheltuieli cu contributiile datorate de angajator</t>
  </si>
  <si>
    <t>D.</t>
  </si>
  <si>
    <t>alte cheltuieli de exploatare</t>
  </si>
  <si>
    <t>Cheltuieli financiare</t>
  </si>
  <si>
    <t>III</t>
  </si>
  <si>
    <t>IV</t>
  </si>
  <si>
    <t>V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</si>
  <si>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</si>
  <si>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</si>
  <si>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</si>
  <si>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plăţii dobanzilor, comisioanelor şi altor costuri aferente acestor împrumuturi</t>
  </si>
  <si>
    <t>Alte repartizări prevăzute de lege</t>
  </si>
  <si>
    <t>Participarea salariaţilor la profit în limita a 10% din profitul net, dar nu mai mult de nivelul unui salariu de bază mediu lunar realizat la nivelul operatorului economic în exerciţiul financiar de referinţă</t>
  </si>
  <si>
    <t xml:space="preserve">Minim 50% vărsăminte la bugetul de stat sau local,în cazul regiilor autonome, ori dividende cuvenite acţionarilor în cazul societăţilor/ companiilor naţionale şi societăţilor cu capital integral sau majoritar de stat, din care: </t>
  </si>
  <si>
    <t>a)</t>
  </si>
  <si>
    <t xml:space="preserve">dividende cuvenite bugetului de stat  </t>
  </si>
  <si>
    <t>b)</t>
  </si>
  <si>
    <t xml:space="preserve">dividende cuvenite bugetului local  </t>
  </si>
  <si>
    <t>c)</t>
  </si>
  <si>
    <t xml:space="preserve">dividende cuvenite altor actionari  </t>
  </si>
  <si>
    <t>VI</t>
  </si>
  <si>
    <t>VENITURI DIN FONDURI EUROPENE</t>
  </si>
  <si>
    <t>VII</t>
  </si>
  <si>
    <t xml:space="preserve">CHELTUIELI ELIGIBILE DIN FONDURI EUROPENE, din care </t>
  </si>
  <si>
    <t>cheltuieli materiale</t>
  </si>
  <si>
    <t>cheltuieli privind prestările de servicii</t>
  </si>
  <si>
    <t>d)</t>
  </si>
  <si>
    <t>cheltuieli cu reclamă şi publicitate</t>
  </si>
  <si>
    <t>e)</t>
  </si>
  <si>
    <t xml:space="preserve">alte cheltuieli </t>
  </si>
  <si>
    <t>VIII</t>
  </si>
  <si>
    <t xml:space="preserve">SURSE DE FINANŢARE A INVESTIŢIILOR, din care:  </t>
  </si>
  <si>
    <t>Alocaţii de la buget</t>
  </si>
  <si>
    <t>alocatii bugetare aferente platii angajamentelor din anii anteriori</t>
  </si>
  <si>
    <t>IX</t>
  </si>
  <si>
    <t>CHELTUIELI PENTRU INVESTIŢII</t>
  </si>
  <si>
    <t>X</t>
  </si>
  <si>
    <t>DATE DE FUNDAMENTARE</t>
  </si>
  <si>
    <t>Nr. de personal prognozat la finele anului</t>
  </si>
  <si>
    <t>Nr. mediu de salariaţi total</t>
  </si>
  <si>
    <t xml:space="preserve">Câştigul mediu lunar pe salariat (lei/persoană) determinat pe baza cheltuielilor de natura salariala  *)   </t>
  </si>
  <si>
    <t xml:space="preserve">Câştigul mediu lunar pe salariat (lei/persoana) determinat pe baza cheltuielilor de natura salariala, recalculat cf. Legii anuale a bugetului de stat   **) </t>
  </si>
  <si>
    <t xml:space="preserve">Plăţi restante </t>
  </si>
  <si>
    <t>Creanţe restante</t>
  </si>
  <si>
    <t>Nr.   
 rd.</t>
  </si>
  <si>
    <t>VENITURI TOTALE (Rd.1=Rd.2+Rd.5)</t>
  </si>
  <si>
    <t xml:space="preserve">Venituri totale din exploatare din care:                        </t>
  </si>
  <si>
    <t>suventii, conform prevederilor legale 
in vigoare</t>
  </si>
  <si>
    <t>transferuri, conform prevederilor legale 
in vigoare</t>
  </si>
  <si>
    <t xml:space="preserve">Realizat/
Preliminat
an  precedent
 (N-1)   </t>
  </si>
  <si>
    <t xml:space="preserve">CHELTUIELI TOTALE    (Rd.6=Rd.7+Rd.19) </t>
  </si>
  <si>
    <t>Cheltuieli de exploatare, (Rd.7=Rd.8+Rd.9+Rd10+Rd.18)
din care:</t>
  </si>
  <si>
    <t>cheltuieli cu personalul, (Rd.10=Rd.11+Rd.14+Rd.16+Rd.17) din care:</t>
  </si>
  <si>
    <t>cheltuieli de natura salariala 
(Rd.11=Rd.12+Rd.13)</t>
  </si>
  <si>
    <t>REZULTATUL BRUT (profit/pierdere)
(Rd.20=Rd.1-Rd.6)</t>
  </si>
  <si>
    <t>IMPOZIT PE PROFIT CURENT</t>
  </si>
  <si>
    <t>IMPOZIT PE PROFIT AMANAT</t>
  </si>
  <si>
    <t>VENITURI DIN IMPOZITUL PE PROFIT AMANAT</t>
  </si>
  <si>
    <t>IMPOZITUL SPECIFIC UNOR ACTIVITATI</t>
  </si>
  <si>
    <t>ALTE IMPOZITE NEPREZENTATE LA ELEMENTELE
 DE MAI SUS</t>
  </si>
  <si>
    <t>PROFITUL/PIERDEREA NETA A PERIOADEI DE RAPORTARE (Rd.26=Rd.20·Rd.21-Rd.22+Rd.23-Rd.24·Rd.25), din care:</t>
  </si>
  <si>
    <t>Profitul contabil rămas după deducerea sumelor de la Rd. 27, 28, 29, 30, 31 (Rd.32=Rd.26-(Rd.27 la Rd.31)&gt;=0)</t>
  </si>
  <si>
    <t xml:space="preserve">Profitul nerepartizat pe destinaţiile prevăzute la Rd.33-Rd.34 se repartizează la alte rezerve şi constituie sursă proprie de finanţare </t>
  </si>
  <si>
    <t>cheltuieli cu salariile</t>
  </si>
  <si>
    <t xml:space="preserve">Productivitatea muncii în unităţi valorice pe total personal mediu  (mii lei/persoană)(Rd.2/51) </t>
  </si>
  <si>
    <t>Cheltuieli totale la 1000 lei venituri totale   (Rd.57=(Rd.6/Rd. 1) x 1000)</t>
  </si>
  <si>
    <t>Productivitatea muncii in unitati valorice pe total personal mediu recalculata cf. Legii anuale a bugetului de stat</t>
  </si>
  <si>
    <t xml:space="preserve">Productivitatea muncii în unităţi fizice pe total personal mediu (cantitate produse finite/persoana)  </t>
  </si>
  <si>
    <t>Nr. rd.</t>
  </si>
  <si>
    <t>Realizat an
N-2</t>
  </si>
  <si>
    <t xml:space="preserve"> Prevederi an  precedent (N-1)   </t>
  </si>
  <si>
    <t>Propuneri an curent (N)</t>
  </si>
  <si>
    <t>Aprobat</t>
  </si>
  <si>
    <t>Preliminat/ Realizat</t>
  </si>
  <si>
    <t>din care:</t>
  </si>
  <si>
    <t>7=6/5</t>
  </si>
  <si>
    <t>8=5/3a</t>
  </si>
  <si>
    <t>conform 
HG/ordin
comun</t>
  </si>
  <si>
    <t>Trim I</t>
  </si>
  <si>
    <t>Trim II</t>
  </si>
  <si>
    <t>Trim III</t>
  </si>
  <si>
    <t>An</t>
  </si>
  <si>
    <t>3a</t>
  </si>
  <si>
    <t>4a</t>
  </si>
  <si>
    <t>6a</t>
  </si>
  <si>
    <t>6b</t>
  </si>
  <si>
    <t>6c</t>
  </si>
  <si>
    <t xml:space="preserve"> din vânzarea produselor</t>
  </si>
  <si>
    <t xml:space="preserve"> din servicii prestate</t>
  </si>
  <si>
    <t xml:space="preserve"> alte venituri</t>
  </si>
  <si>
    <t xml:space="preserve">din vânzarea mărfurilor                           </t>
  </si>
  <si>
    <t>c1</t>
  </si>
  <si>
    <t xml:space="preserve"> subvenţii, cf. prevederilor legale în vigoare</t>
  </si>
  <si>
    <t>c2</t>
  </si>
  <si>
    <t xml:space="preserve"> transferuri, cf. prevederilor legale în vigoare</t>
  </si>
  <si>
    <t>din producţia de imobilizări</t>
  </si>
  <si>
    <t>venituri aferente costului producţiei în curs de execuție</t>
  </si>
  <si>
    <t>f)</t>
  </si>
  <si>
    <t>alte venituri din explotare  Rd.15+Rd.16+Rd.19+Rd.20+Rd.21), din care:</t>
  </si>
  <si>
    <t xml:space="preserve"> din amenzi şi penalităţi</t>
  </si>
  <si>
    <t xml:space="preserve"> active corporale </t>
  </si>
  <si>
    <t xml:space="preserve"> active necorporale</t>
  </si>
  <si>
    <t xml:space="preserve"> din subvenţii pentru investiţii</t>
  </si>
  <si>
    <t xml:space="preserve"> din valorificarea certificatelor CO2</t>
  </si>
  <si>
    <t>din imobilizări financiare</t>
  </si>
  <si>
    <t>din investiţii financiare</t>
  </si>
  <si>
    <t>din diferenţe de curs</t>
  </si>
  <si>
    <t>din dobânzi</t>
  </si>
  <si>
    <t xml:space="preserve">alte venituri financiare </t>
  </si>
  <si>
    <t>A1</t>
  </si>
  <si>
    <t xml:space="preserve">cheltuieli cu materiile prime                     </t>
  </si>
  <si>
    <t xml:space="preserve">cheltuieli cu materialele consumabile, din care:  </t>
  </si>
  <si>
    <t>b2</t>
  </si>
  <si>
    <t xml:space="preserve"> 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</si>
  <si>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</si>
  <si>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</si>
  <si>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</si>
  <si>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</si>
  <si>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>cheltuieli cu întreţinerea şi reparaţiile</t>
  </si>
  <si>
    <t xml:space="preserve"> către operatori cu capital integral/majoritar de stat</t>
  </si>
  <si>
    <t xml:space="preserve"> catre operatori cu capital privat</t>
  </si>
  <si>
    <t xml:space="preserve">prime de asigurare </t>
  </si>
  <si>
    <t>A3</t>
  </si>
  <si>
    <t>cheltuieli cu colaboratorii</t>
  </si>
  <si>
    <t>cheltuieli privind comisioanele şi onorariul, din care:</t>
  </si>
  <si>
    <t xml:space="preserve"> cheltuieli privind consultanţa juridică </t>
  </si>
  <si>
    <t xml:space="preserve">cheltuieli de protocol, reclamă şi publicitate (Rd.51+Rd.53), din care:  </t>
  </si>
  <si>
    <t xml:space="preserve"> cheltuieli de protocol, din care:</t>
  </si>
  <si>
    <t>- tichete cadou potrivit Legii nr. 193/2006, cu modificările ulterioare</t>
  </si>
  <si>
    <t xml:space="preserve"> cheltuieli de reclamă şi publicitate, din care:</t>
  </si>
  <si>
    <t>- tichete cadou ptr. cheltuieli de reclamă şi publicitate, potrivit Legii nr. 193/2006, cumodificările ulterioare</t>
  </si>
  <si>
    <t xml:space="preserve"> tichete cadou ptr. campanii de marketing, studiul pieţei, promovarea pe pieţe existente sau noi, potrivit Legii nr. 193/2006, cu modificările ulterioare </t>
  </si>
  <si>
    <t>- ch. de promovare a produselor</t>
  </si>
  <si>
    <t xml:space="preserve"> ch. de sponsorizare in domeniul medical si sanatate</t>
  </si>
  <si>
    <t>ch. de sponsorizare in domeniile educatie, invatamant, social si sport, din care:</t>
  </si>
  <si>
    <t xml:space="preserve">cheltuieli de sponsorizare pentr alte actiuni si activitati </t>
  </si>
  <si>
    <t>cheltuieli cu transportul de bunuri şi persoane</t>
  </si>
  <si>
    <t xml:space="preserve"> cheltuieli de deplasare, detaşare, transfer, din care:</t>
  </si>
  <si>
    <t xml:space="preserve">- internă   </t>
  </si>
  <si>
    <t>- externă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</si>
  <si>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</si>
  <si>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</si>
  <si>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</si>
  <si>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</si>
  <si>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</si>
  <si>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</si>
  <si>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 xml:space="preserve">cheltuieli de asigurare şi pază </t>
  </si>
  <si>
    <t xml:space="preserve"> cheltuieli privind întreţinerea şi funcţionarea tehnicii de calcul </t>
  </si>
  <si>
    <t xml:space="preserve"> cheltuieli cu pregătirea profesională</t>
  </si>
  <si>
    <t xml:space="preserve">cheltuieli cu reevaluarea imobilizărilor corporale şi necorporale, din care: </t>
  </si>
  <si>
    <t>- aferente bunurilor de natura domeniului public</t>
  </si>
  <si>
    <t xml:space="preserve"> cheltuieli cu prestaţiile efectuate de filiale</t>
  </si>
  <si>
    <t xml:space="preserve"> cheltuieli privind recrutarea şi plasarea personalului de conducere conform Ordonanţei de urgenţă a Guvernului nr. 109/2011</t>
  </si>
  <si>
    <t>i7</t>
  </si>
  <si>
    <t xml:space="preserve"> cheltuieli cu anunţurile privind licitaţiile şi alte anunţuri</t>
  </si>
  <si>
    <t>j)</t>
  </si>
  <si>
    <t>alte cheltuieli</t>
  </si>
  <si>
    <t>ch. cu taxa pt. activitatea de exploatare a resurselor minerale</t>
  </si>
  <si>
    <t>ch. cu redevenţa pentru concesionarea bunurilor publice şi resurse minerale</t>
  </si>
  <si>
    <t>ch. cu taxa de licenţă</t>
  </si>
  <si>
    <t>ch. cu taxa de autorizare</t>
  </si>
  <si>
    <t>ch. cu taxa de mediu</t>
  </si>
  <si>
    <t>cheltuieli cu alte taxe şi impozite</t>
  </si>
  <si>
    <t>a) salarii de bază</t>
  </si>
  <si>
    <t>b) sporuri, prime şi alte bonificaţii aferente salariului de bază (conform CCM)</t>
  </si>
  <si>
    <t>c) alte bonificaţii (conform CCM)</t>
  </si>
  <si>
    <t>- tichete de creşă, cf. potrivit Legii nr. 193/2006, cu modificările ulterioare;</t>
  </si>
  <si>
    <t>- tichete cadou pentru cheltuieli sociale potrivit Legii nr. 193/2006, cu modificările ulterioare;</t>
  </si>
  <si>
    <t>b) tichete de masă;</t>
  </si>
  <si>
    <t>c) vouchere de vacanţă;</t>
  </si>
  <si>
    <t>d) ch. privind participarea salariaţilor la profitul obţinut în anul precedent</t>
  </si>
  <si>
    <t>e) alte cheltuieli conform CCM.</t>
  </si>
  <si>
    <t xml:space="preserve">a) ch. cu plăţile compensatorii aferente disponibilizărilor de personal </t>
  </si>
  <si>
    <t>b) ch. cu drepturile salariale cuvenite în baza unor hotărâri judecătoreşti</t>
  </si>
  <si>
    <t>c) ch. de natură salarială aferente restructurării, privatizării, administrator special, alte comisii şi comitete</t>
  </si>
  <si>
    <t xml:space="preserve">a) pentru directori/directorat </t>
  </si>
  <si>
    <t xml:space="preserve"> - componenta fixa</t>
  </si>
  <si>
    <t xml:space="preserve"> - componenta variabila</t>
  </si>
  <si>
    <t>b) pentru consiliul de administraţie/consiliul de supraveghere din care</t>
  </si>
  <si>
    <t xml:space="preserve"> - cpmponenta fixa</t>
  </si>
  <si>
    <t>d) pentru alte comisii şi comitete constituite potrivit legii</t>
  </si>
  <si>
    <t xml:space="preserve"> Cheltuieli cu contributiile datorate de angajator </t>
  </si>
  <si>
    <t>- către bugetul general consolidat</t>
  </si>
  <si>
    <t xml:space="preserve">- către alţi creditori  </t>
  </si>
  <si>
    <t>cheltuieli privind activele imobilizate</t>
  </si>
  <si>
    <t>cheltuieli aferente transferurilor pentru plata personalului</t>
  </si>
  <si>
    <t>ch. cu amortizarea imobilizărilor corporale şi necorporale</t>
  </si>
  <si>
    <t>f1)</t>
  </si>
  <si>
    <t xml:space="preserve"> cheltuieli privind ajustările şi provizioanele</t>
  </si>
  <si>
    <t>f1.1)</t>
  </si>
  <si>
    <t xml:space="preserve"> - previzioane privind participarea la profit a salariatilor</t>
  </si>
  <si>
    <t>f1.2)</t>
  </si>
  <si>
    <t xml:space="preserve"> - previzioane in legatura cu contractul de mandat</t>
  </si>
  <si>
    <t>f2)</t>
  </si>
  <si>
    <t xml:space="preserve"> venituri din provizioane şi ajustări pentru depreciere sau pierderi de valoare,din care:</t>
  </si>
  <si>
    <t>f2.1)</t>
  </si>
  <si>
    <t>- din participarea salariaţilor la profit</t>
  </si>
  <si>
    <t>- din deprecierea imobilizărilor corporale şi a activelor circulante</t>
  </si>
  <si>
    <t>- venituri din alte provizioane</t>
  </si>
  <si>
    <t>cheltuieli privind dobânzile, din care:</t>
  </si>
  <si>
    <t>a1)</t>
  </si>
  <si>
    <t xml:space="preserve"> aferente creditelor pentru investiţii</t>
  </si>
  <si>
    <t>a2)</t>
  </si>
  <si>
    <t xml:space="preserve">  aferente creditelor pentru activitatea curentă</t>
  </si>
  <si>
    <t>cheltuieli din diferenţe de curs valutar, din care:</t>
  </si>
  <si>
    <t>b1)</t>
  </si>
  <si>
    <t>b2)</t>
  </si>
  <si>
    <t xml:space="preserve"> aferente creditelor pentru activitatea curentă</t>
  </si>
  <si>
    <t xml:space="preserve">alte cheltuieli financiare                        </t>
  </si>
  <si>
    <t>venituri neimpozabile</t>
  </si>
  <si>
    <t>cheltuieli nedeductibile fiscal</t>
  </si>
  <si>
    <t>Venituri totale din exploatare, din care: (Rd.2)</t>
  </si>
  <si>
    <t xml:space="preserve">a) </t>
  </si>
  <si>
    <t>Nr. mediu de salariaţi</t>
  </si>
  <si>
    <t>x</t>
  </si>
  <si>
    <t xml:space="preserve">Elemente de calcul a productivităţii muncii în unităţi fizice, din care: </t>
  </si>
  <si>
    <t>cantitate de produse finite (QPF)</t>
  </si>
  <si>
    <t xml:space="preserve"> - pret mediu (p)</t>
  </si>
  <si>
    <t xml:space="preserve"> - valoare = QPF x p</t>
  </si>
  <si>
    <t>Plati restante</t>
  </si>
  <si>
    <t>Creante restante, din care:</t>
  </si>
  <si>
    <t xml:space="preserve"> - de la operatori cu capital integral/
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</si>
  <si>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</si>
  <si>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</si>
  <si>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</si>
  <si>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</si>
  <si>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
(sodul ramas de rambursat)</t>
  </si>
  <si>
    <t>mii lei</t>
  </si>
  <si>
    <t>VENITURI TOTALE 
(Rd.1=Rd.2+Rd.22)</t>
  </si>
  <si>
    <t xml:space="preserve">Venituri din exploatare  
(Rd.2=Rd.3+Rd.8+Rd.9+Rd12+Rd.13+Rd.14), din care:                      </t>
  </si>
  <si>
    <t xml:space="preserve">din producţia vândută (Rd.3=Rd.4+Rd.5+Rd.6+Rd.7), din care: </t>
  </si>
  <si>
    <t>a3)</t>
  </si>
  <si>
    <t>a4)</t>
  </si>
  <si>
    <t>din subvenţii şi transferuri de exploatare aferente cifrei de afaceri nete 
(Rd.9=Rd.10+Rd.11), din care:</t>
  </si>
  <si>
    <t>c1)</t>
  </si>
  <si>
    <t>d1)</t>
  </si>
  <si>
    <t xml:space="preserve"> din vânzarea activelor şi alte operaţii de capital (red.16=Rd.17+Rd.18), din care:</t>
  </si>
  <si>
    <t>f3)</t>
  </si>
  <si>
    <t>f4)</t>
  </si>
  <si>
    <t>f5)</t>
  </si>
  <si>
    <t>Venituri financiare
 (RD.22=Rd.23+Rd.24+Rd.25+Rd.26+Rd.27), din care:</t>
  </si>
  <si>
    <t>CHELTUIELI TOTALE (Rd.28=Rd.29+Rd.130)</t>
  </si>
  <si>
    <t>Cheltuieli de exploatare 
(Rd.29=Rd.30+Rd.78+Rd.85+Rd.113), din care:</t>
  </si>
  <si>
    <t>A. Cheltuieli cu bunuri şi servicii 
(Rd.30=Rd.31+Rd.39+Rd.45), din care:</t>
  </si>
  <si>
    <t>Cheltuieli privind stocurile
 (Rd.31=Rd.32+Rd.33+Rd.36+Rd.37+Rd.38) din care:</t>
  </si>
  <si>
    <t xml:space="preserve">Cheltuieli privind serviciile executate de terţi (Rd.39=Rd.40+Rd.41+Rd.44), din care: </t>
  </si>
  <si>
    <t xml:space="preserve">cheltuieli privind chiriile
 (Rd.41=Rd.42+Rd.43) din care:    </t>
  </si>
  <si>
    <t xml:space="preserve">Cheltuieli cu alte servicii executate de terţi (Rd.45=Rd.46+Rd.47+Rd.49+Rd.56+Rd.61+Rd.62+Rd.66+Rd.67+Rd.68+Rd.77), din care: </t>
  </si>
  <si>
    <t xml:space="preserve">Ch. cu sponsorizarea, potrivit OUG nr. 2/2015 (Rd.56=Rd.57+Rd.58+Rd.60), din care:  </t>
  </si>
  <si>
    <t>d2)</t>
  </si>
  <si>
    <t>d3)</t>
  </si>
  <si>
    <t xml:space="preserve">    -pentru cluburile sportive</t>
  </si>
  <si>
    <t>c2)</t>
  </si>
  <si>
    <t xml:space="preserve"> -cheltuieli cu diurna (Rd.64+Rd.65), din care:</t>
  </si>
  <si>
    <t>i1)</t>
  </si>
  <si>
    <t>i2)</t>
  </si>
  <si>
    <t>i3)</t>
  </si>
  <si>
    <t>i4)</t>
  </si>
  <si>
    <t>i5)</t>
  </si>
  <si>
    <t>i6)</t>
  </si>
  <si>
    <t>B Cheltuieli cu impozite, taxe şi vărsăminte asimilate 
(Rd.78=Rd.79+Rd.80+Rd.81+Rd.82+Rd.83+Rd.84), din care:</t>
  </si>
  <si>
    <t xml:space="preserve">C. Cheltuieli cu personalul                                                                     (Rd85=Rd.86+Rd.99+Rd.103+Rd.112), din care: </t>
  </si>
  <si>
    <t xml:space="preserve"> cheltuieli de natura salariala (Rd.87+Rd.91), </t>
  </si>
  <si>
    <t>Cheltuieli cu salariile
(Rd.87=Rd.88+Rd.89+Rd.90), din care:</t>
  </si>
  <si>
    <t xml:space="preserve"> Bonusuri 
(Rd.91=Rd.92+Rd.95+Rd.96+Rd.97+Rd.98), din care:</t>
  </si>
  <si>
    <t>a) cheltuieli sociale prevăzute la art. 25 din Legea nr. 227/2015 privind Codul fiscal*), cu modificările şi completările ulterioare, din care:</t>
  </si>
  <si>
    <t xml:space="preserve"> Alte cheltuieli cu personalul          
(Rd.99=Rd.100+Rd.101+Rd.102), din care:</t>
  </si>
  <si>
    <t xml:space="preserve"> Cheltuieli aferente contractului de mandat şi a unor organe de conducere şi control, comisii şi comitete 
(Rd.103=Rd.104+Rd.107+Rd.110+Rd.111), din care:</t>
  </si>
  <si>
    <t xml:space="preserve">c) pentru cenzori </t>
  </si>
  <si>
    <t>D. Alte cheltuieli de exploatare 
(Rd.113=Rd.114+Rd.117+Rd.118+Rd.119+Rd.120+Rd.121),din care:</t>
  </si>
  <si>
    <t>cheltuieli cu majorări şi penalităţi 
(Rd.114=Rd.115+Rd.116), din care:</t>
  </si>
  <si>
    <t>ajustări şi deprecieri pentru pierdere de valoare şi provizioane (Rd.121=Rd.122-Rd.125), din care:</t>
  </si>
  <si>
    <t xml:space="preserve"> din anularea provizioanelor (Rd.126=Rd.127+Rd.128+Rd.129), din care:</t>
  </si>
  <si>
    <t>Cheltuieli financiare 
(Rd.130=Rd.131+Rd.134+Rd.137), din care:</t>
  </si>
  <si>
    <t>REZULTATUL BRUT (profit/pierdere)    (rd.138=Rd.1-Rd.28)</t>
  </si>
  <si>
    <t xml:space="preserve">  -venituri din subventii si transferuri</t>
  </si>
  <si>
    <t>alte venituri care nu se iau in calcul la determinarea productivitatii muncii si a rezultatului brut, cf. Legii anuale a bugetului de stat</t>
  </si>
  <si>
    <t>Cheltuieli totale din exploatare, din care:Rd.29</t>
  </si>
  <si>
    <t xml:space="preserve">  -alte cheltuieli din exploatare care nu se iau in calcul la determinarea rezultatului brut realizat in anul prcedent, cf. Legii anuale a bugetului de stat</t>
  </si>
  <si>
    <t>Cheltuieli de natura salariala (Rd.86), din care:**)</t>
  </si>
  <si>
    <t>147a)</t>
  </si>
  <si>
    <t>147b)</t>
  </si>
  <si>
    <t>147c)</t>
  </si>
  <si>
    <t xml:space="preserve">Câştigul mediu lunar pe salariat (lei/persoana) determinat pe baza cheltuielilor de natura salariala (Rd.147/Rd.149)/12*1000  </t>
  </si>
  <si>
    <t>Câştigul mediu lunar pe salariat (lei/persoană) determinat pe baza cheltuielilor de natura salariala, cf OG 26/2013 
[(Rd.147-rd.92*-rd.97)/Rd.149]/12*1000</t>
  </si>
  <si>
    <t>Câştigul mediu lunar pe salariat (lei/persoană) determinat pe baza cheltuielilor de natura salariala, recalculat cf. OG nr. 26/2013 si Legii anuale a bugetului de stat</t>
  </si>
  <si>
    <t>Productivitatea muncii în unităţi valorice pe total personal mediu  (mii lei/persoană) (Rd.2/Rd.149)</t>
  </si>
  <si>
    <t>Productivitatea muncii în unităţi fizice pe total personal mediu (cantitate produse finita/persoană) W=QPF/Rd.149</t>
  </si>
  <si>
    <t xml:space="preserve"> - ponderea in venituri totale de exploatare = Rd. 157/Rd.2</t>
  </si>
  <si>
    <t>Redistribuiri totale cf. OUG nr. 29/2017 din:</t>
  </si>
  <si>
    <t xml:space="preserve">   -alte rezerve</t>
  </si>
  <si>
    <t xml:space="preserve">  -rezultatul reportat</t>
  </si>
  <si>
    <t>Nr. crt.</t>
  </si>
  <si>
    <t>Prevederi an N-2</t>
  </si>
  <si>
    <t>Prevederi an precedent (N-1)</t>
  </si>
  <si>
    <t>Realizat</t>
  </si>
  <si>
    <t>4=3/2</t>
  </si>
  <si>
    <t>Venituri din exploatare*)</t>
  </si>
  <si>
    <t>Venituri totale (rd. 1+rd. 2*), din care:</t>
  </si>
  <si>
    <t>*)Veniturile totale si veniturile din exploatare vor fi diminuate cu veniturile rezultate ca urmare a sumelor primite de la bugetul de stat.</t>
  </si>
  <si>
    <t>I.</t>
  </si>
  <si>
    <t>Data finalizarii investitiei</t>
  </si>
  <si>
    <t>An precedent (N-1)</t>
  </si>
  <si>
    <t>Valoare</t>
  </si>
  <si>
    <t>Realizat/ Preliminat</t>
  </si>
  <si>
    <t>An                 curent (N)</t>
  </si>
  <si>
    <t>An            N+1</t>
  </si>
  <si>
    <t>an                 N+2</t>
  </si>
  <si>
    <t>Surse proprii, din care:</t>
  </si>
  <si>
    <t xml:space="preserve">Alocaţii de la buget </t>
  </si>
  <si>
    <t>Credite bancare, din care:</t>
  </si>
  <si>
    <t>a) - interne</t>
  </si>
  <si>
    <t>b) - externe</t>
  </si>
  <si>
    <t>Alte surse, din care:</t>
  </si>
  <si>
    <t>- (denumire sursă)</t>
  </si>
  <si>
    <t>CHELTUIELI PENTRU INVESTIŢII, din care:</t>
  </si>
  <si>
    <t xml:space="preserve">Investiţii în curs, din care: </t>
  </si>
  <si>
    <t>a) pentru bunurile proprietate privată a operatorului economic:</t>
  </si>
  <si>
    <t>- (denumire obiectiv)</t>
  </si>
  <si>
    <t xml:space="preserve">b) pentru bunurile de natura domeniului public al statului sau al unităţii administrativ-teritoriale: </t>
  </si>
  <si>
    <t xml:space="preserve">c) pentru bunurile de natura domeniului privat al statului sau al unităţii administrativ-teritoriale: </t>
  </si>
  <si>
    <t>d) pentru bunurile luate în concesiune, închiriate sau în locaţie de gestiune, exclusiv cele din domeniul public sau privat al statului sau al unităţii administrativ-teritoriale:</t>
  </si>
  <si>
    <t xml:space="preserve">Investiţii noi, din care: </t>
  </si>
  <si>
    <t xml:space="preserve">a) pentru bunurile proprietate privată a operatorului economic:  </t>
  </si>
  <si>
    <t>Investiţii efectuate la imobilizările corporale existente (modernizări), din care:</t>
  </si>
  <si>
    <t>Dotări (alte achiziţii de imobilizări corporale)</t>
  </si>
  <si>
    <t>Rambursări de rate aferente creditelor pentru investiţii, din care:</t>
  </si>
  <si>
    <t>SURSE DE FINANŢARE A INVESTIŢIILOR, din care:</t>
  </si>
  <si>
    <t>a) amortizare</t>
  </si>
  <si>
    <t>b) profit</t>
  </si>
  <si>
    <t>a) interne</t>
  </si>
  <si>
    <t>b) externe</t>
  </si>
  <si>
    <t>Masuri</t>
  </si>
  <si>
    <t>Termen de realizare</t>
  </si>
  <si>
    <t>an precedent (N - 1)</t>
  </si>
  <si>
    <t>an curent (N)</t>
  </si>
  <si>
    <t>an (N + 1)</t>
  </si>
  <si>
    <t>an (N + 2)</t>
  </si>
  <si>
    <t>Preliminat/Realizat</t>
  </si>
  <si>
    <t>Influenţe (+/-)</t>
  </si>
  <si>
    <t>Rezultat brut(+/-)</t>
  </si>
  <si>
    <t>Rezultat brut</t>
  </si>
  <si>
    <t>Pct. I</t>
  </si>
  <si>
    <t xml:space="preserve">Măsuri de îmbunătăţire a rezultatului brut şi reducere a platilor restante  </t>
  </si>
  <si>
    <t>Masura 2</t>
  </si>
  <si>
    <t>Masura n ………</t>
  </si>
  <si>
    <t>Total pct. I</t>
  </si>
  <si>
    <t>Pct. II</t>
  </si>
  <si>
    <t>Cauza 2 ……………</t>
  </si>
  <si>
    <t>Alte cauze</t>
  </si>
  <si>
    <t>Total pct. II</t>
  </si>
  <si>
    <t>Pct.III</t>
  </si>
  <si>
    <t>Cauze care diminueaza efectul masurilor prevazute la punctul I</t>
  </si>
  <si>
    <t>TOTAL GENERAL pct. I +pct.II</t>
  </si>
  <si>
    <t>Masuri de imbunatatire a rezultatului brut si de reducere a platilor restante</t>
  </si>
  <si>
    <t>Programul de investitii, dotari si sursele de finantare</t>
  </si>
  <si>
    <t>Gradul de realizare a veniturilor totale</t>
  </si>
  <si>
    <t>Detalierea indicatorilor economico-financiari prevazuti in bugetul de venituri si cheltuieli si repartizarea pe trimestre a acestora</t>
  </si>
  <si>
    <t xml:space="preserve">BUGETUL DE VENITURI SI CHELTUIELI </t>
  </si>
  <si>
    <t>**) Rd. 53= Rd. 152 din Anexa de fundamentare nr. 2</t>
  </si>
  <si>
    <t>*) Rd. 52= Rd. 151 din Anexa de fundamentare nr. 2</t>
  </si>
  <si>
    <t xml:space="preserve"> cheltuieli cu medic.,mat.sanit.,instr.,hrana </t>
  </si>
  <si>
    <t xml:space="preserve">salarii de baza </t>
  </si>
  <si>
    <t xml:space="preserve">NU ESTE CAZUL </t>
  </si>
  <si>
    <t xml:space="preserve"> </t>
  </si>
  <si>
    <t>Masina transport animale</t>
  </si>
  <si>
    <t xml:space="preserve">               Consiliul Local</t>
  </si>
  <si>
    <t>Presedinte de sedinta</t>
  </si>
  <si>
    <t xml:space="preserve">Jud.Teleorman-Municipiul Alexandria </t>
  </si>
  <si>
    <t xml:space="preserve">            ROMANIA</t>
  </si>
  <si>
    <t xml:space="preserve">         Consiliul Local</t>
  </si>
  <si>
    <t>ANEXA NR. 4 la Hot HCL</t>
  </si>
  <si>
    <t xml:space="preserve">          Consilier </t>
  </si>
  <si>
    <t xml:space="preserve">           Consilier</t>
  </si>
  <si>
    <t xml:space="preserve">Autoutilitara transport animale </t>
  </si>
  <si>
    <t>Masura 1</t>
  </si>
  <si>
    <t>Cauza 1……………</t>
  </si>
  <si>
    <t>Rectificat</t>
  </si>
  <si>
    <t>Modernizare adapost caini</t>
  </si>
  <si>
    <t xml:space="preserve">     NU ESTE CAZUL</t>
  </si>
  <si>
    <t xml:space="preserve"> venituri din donatii</t>
  </si>
  <si>
    <t>tichete de masa +vaucere de vacanta</t>
  </si>
  <si>
    <t>ale SCSERVICIUL SANITAR VETERINAR SRL pe anul 2024</t>
  </si>
  <si>
    <t xml:space="preserve">Petcu Marian Dragos </t>
  </si>
  <si>
    <t xml:space="preserve">  SC SERVICIUL SANITAR VETERINAR SRL PENTRU ANUL 2025</t>
  </si>
  <si>
    <t>conform HCL 11  / 29.10.2024</t>
  </si>
  <si>
    <t>al SC SERVICIUL SANITAR VETERINAR  SRL pe anul 2025</t>
  </si>
  <si>
    <t xml:space="preserve">nr. _____  /          .2025        </t>
  </si>
  <si>
    <t>fd.participare profit din anii preced.</t>
  </si>
  <si>
    <t>nr.______  /       2025</t>
  </si>
  <si>
    <t xml:space="preserve">        </t>
  </si>
  <si>
    <t>SC SERVICIUL SANITAR VETERINAR SRL</t>
  </si>
  <si>
    <t>AL SERVICIULUI SANITAR VETERINAR PE ANUL 2025</t>
  </si>
  <si>
    <t xml:space="preserve">ALEXANDRIA -JUD.TELEORMAN </t>
  </si>
  <si>
    <t xml:space="preserve">Municipiul Alexandria </t>
  </si>
  <si>
    <t xml:space="preserve">           Membrii AGA </t>
  </si>
  <si>
    <t>SC Administratia Strazilor ,Constructiilor Edilitare SRL</t>
  </si>
  <si>
    <t xml:space="preserve">       Prin D-l Cirlan Ion </t>
  </si>
  <si>
    <t xml:space="preserve">        Prin  D-na Simulescu Adelina </t>
  </si>
  <si>
    <t xml:space="preserve">SC SERVICIUL SANITAR VETERINAR SRL           </t>
  </si>
  <si>
    <t>Alexandria -jud.Teleorman</t>
  </si>
  <si>
    <t>ANEXA NR. 2 la HAGA</t>
  </si>
  <si>
    <t xml:space="preserve">         Membrii AGA </t>
  </si>
  <si>
    <t xml:space="preserve">  Municipiul Alexandria </t>
  </si>
  <si>
    <t xml:space="preserve">        Prin D-na Simulescu Adelina </t>
  </si>
  <si>
    <t xml:space="preserve">SC Administratia Strazilor ,Constructiilor Edilitare </t>
  </si>
  <si>
    <t xml:space="preserve">           Prin D-l Cirlan Ion </t>
  </si>
  <si>
    <t xml:space="preserve">            </t>
  </si>
  <si>
    <t>ANEXA NR. 3 la HAGA</t>
  </si>
  <si>
    <t xml:space="preserve">          Membrii AGA </t>
  </si>
  <si>
    <t xml:space="preserve">         Prin D-na Simulescu Adelina </t>
  </si>
  <si>
    <t>SC Administratia Strazilor,Constructiilor Edilitare SRL</t>
  </si>
  <si>
    <t xml:space="preserve">         Prin D-l Cirlan Ion </t>
  </si>
  <si>
    <t xml:space="preserve">ANEXA NR. 5 la Hot AGA </t>
  </si>
  <si>
    <t xml:space="preserve">ANEXA NR. 1 la HAGA </t>
  </si>
  <si>
    <t>nr. 1   / 17.02  .2025</t>
  </si>
  <si>
    <t>nr. 1     / 17.02 . 2025</t>
  </si>
  <si>
    <t>nr.1/17.02.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</si>
</sst>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l_e_i_-;\-* #,##0.00\ _l_e_i_-;_-* &quot;-&quot;??\ _l_e_i_-;_-@_-"/>
  </numFmts>
  <fonts count="3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1"/>
      <color rgb="FF0070C0"/>
      <name val="Calibri"/>
      <family val="2"/>
      <scheme val="minor"/>
    </font>
    <font>
      <i/>
      <sz val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rgb="FFC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164" fontId="13" fillId="0" borderId="0" applyFont="0" applyFill="0" applyBorder="0" applyAlignment="0" applyProtection="0"/>
    <xf numFmtId="0" fontId="22" fillId="2" borderId="42" applyNumberFormat="0" applyAlignment="0" applyProtection="0"/>
  </cellStyleXfs>
  <cellXfs count="246">
    <xf numFmtId="0" fontId="0" fillId="0" borderId="0" xfId="0"/>
    <xf numFmtId="10" fontId="2" fillId="0" borderId="7" xfId="0" applyNumberFormat="1" applyFont="1" applyBorder="1" applyAlignment="1">
      <alignment horizontal="center" vertical="top" wrapText="1" shrinkToFit="1"/>
    </xf>
    <xf numFmtId="10" fontId="2" fillId="0" borderId="10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right" vertical="top"/>
    </xf>
    <xf numFmtId="10" fontId="1" fillId="0" borderId="2" xfId="0" applyNumberFormat="1" applyFont="1" applyBorder="1" applyAlignment="1">
      <alignment horizontal="right" vertical="top"/>
    </xf>
    <xf numFmtId="2" fontId="1" fillId="0" borderId="2" xfId="0" applyNumberFormat="1" applyFont="1" applyBorder="1" applyAlignment="1">
      <alignment horizontal="center" vertical="top"/>
    </xf>
    <xf numFmtId="10" fontId="1" fillId="0" borderId="2" xfId="0" applyNumberFormat="1" applyFont="1" applyBorder="1" applyAlignment="1">
      <alignment horizontal="center" vertical="top"/>
    </xf>
    <xf numFmtId="10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horizontal="right" vertical="top"/>
    </xf>
    <xf numFmtId="2" fontId="1" fillId="0" borderId="7" xfId="0" applyNumberFormat="1" applyFont="1" applyBorder="1" applyAlignment="1">
      <alignment horizontal="center" vertical="top"/>
    </xf>
    <xf numFmtId="10" fontId="1" fillId="0" borderId="7" xfId="0" applyNumberFormat="1" applyFont="1" applyBorder="1" applyAlignment="1">
      <alignment horizontal="center" vertical="top"/>
    </xf>
    <xf numFmtId="10" fontId="1" fillId="0" borderId="10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 shrinkToFit="1"/>
    </xf>
    <xf numFmtId="1" fontId="1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10" fontId="1" fillId="0" borderId="21" xfId="0" applyNumberFormat="1" applyFont="1" applyBorder="1" applyAlignment="1">
      <alignment horizontal="center" vertical="top"/>
    </xf>
    <xf numFmtId="10" fontId="1" fillId="0" borderId="2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0" borderId="18" xfId="0" applyFont="1" applyBorder="1" applyAlignment="1">
      <alignment vertical="top"/>
    </xf>
    <xf numFmtId="2" fontId="1" fillId="0" borderId="7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7" xfId="0" applyFont="1" applyBorder="1" applyAlignment="1">
      <alignment horizontal="center" vertical="center"/>
    </xf>
    <xf numFmtId="0" fontId="9" fillId="0" borderId="0" xfId="0" applyFont="1"/>
    <xf numFmtId="1" fontId="8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10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 shrinkToFi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 applyProtection="1">
      <alignment horizontal="right" vertical="center"/>
      <protection locked="0"/>
    </xf>
    <xf numFmtId="2" fontId="2" fillId="0" borderId="7" xfId="0" applyNumberFormat="1" applyFont="1" applyBorder="1" applyAlignment="1" applyProtection="1">
      <alignment horizontal="right" vertical="center"/>
      <protection locked="0"/>
    </xf>
    <xf numFmtId="49" fontId="1" fillId="0" borderId="7" xfId="0" applyNumberFormat="1" applyFont="1" applyBorder="1" applyAlignment="1">
      <alignment horizontal="left" vertical="center" wrapText="1" shrinkToFit="1"/>
    </xf>
    <xf numFmtId="1" fontId="1" fillId="0" borderId="7" xfId="0" applyNumberFormat="1" applyFont="1" applyBorder="1" applyAlignment="1">
      <alignment horizontal="right" vertical="center"/>
    </xf>
    <xf numFmtId="2" fontId="1" fillId="0" borderId="31" xfId="0" applyNumberFormat="1" applyFont="1" applyBorder="1" applyAlignment="1" applyProtection="1">
      <alignment horizontal="right" vertical="center"/>
      <protection locked="0"/>
    </xf>
    <xf numFmtId="1" fontId="1" fillId="0" borderId="7" xfId="0" applyNumberFormat="1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1" fontId="1" fillId="0" borderId="7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/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1" fillId="0" borderId="6" xfId="0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/>
    </xf>
    <xf numFmtId="0" fontId="1" fillId="0" borderId="21" xfId="0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 applyProtection="1">
      <alignment horizontal="right" vertical="center"/>
      <protection locked="0"/>
    </xf>
    <xf numFmtId="10" fontId="1" fillId="0" borderId="21" xfId="0" applyNumberFormat="1" applyFont="1" applyBorder="1" applyAlignment="1">
      <alignment horizontal="right" vertical="center"/>
    </xf>
    <xf numFmtId="10" fontId="1" fillId="0" borderId="25" xfId="0" applyNumberFormat="1" applyFont="1" applyBorder="1" applyAlignment="1">
      <alignment horizontal="right" vertical="center"/>
    </xf>
    <xf numFmtId="1" fontId="8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5" fillId="0" borderId="7" xfId="0" applyFont="1" applyBorder="1" applyAlignment="1">
      <alignment horizontal="right" vertical="center"/>
    </xf>
    <xf numFmtId="10" fontId="15" fillId="0" borderId="7" xfId="0" applyNumberFormat="1" applyFont="1" applyBorder="1" applyAlignment="1">
      <alignment horizontal="right" vertical="center"/>
    </xf>
    <xf numFmtId="3" fontId="15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10" fontId="6" fillId="0" borderId="10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3" fontId="15" fillId="0" borderId="21" xfId="0" applyNumberFormat="1" applyFont="1" applyBorder="1" applyAlignment="1">
      <alignment horizontal="right" vertical="center"/>
    </xf>
    <xf numFmtId="10" fontId="15" fillId="0" borderId="21" xfId="0" applyNumberFormat="1" applyFont="1" applyBorder="1" applyAlignment="1">
      <alignment horizontal="right" vertical="center"/>
    </xf>
    <xf numFmtId="10" fontId="6" fillId="0" borderId="25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/>
    <xf numFmtId="2" fontId="14" fillId="0" borderId="7" xfId="0" applyNumberFormat="1" applyFont="1" applyBorder="1"/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 shrinkToFit="1"/>
    </xf>
    <xf numFmtId="0" fontId="14" fillId="0" borderId="7" xfId="0" applyFont="1" applyBorder="1"/>
    <xf numFmtId="2" fontId="16" fillId="0" borderId="7" xfId="0" applyNumberFormat="1" applyFont="1" applyBorder="1"/>
    <xf numFmtId="0" fontId="17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10" fontId="7" fillId="0" borderId="5" xfId="0" applyNumberFormat="1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0" fontId="7" fillId="0" borderId="10" xfId="0" applyNumberFormat="1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10" fontId="2" fillId="0" borderId="12" xfId="0" applyNumberFormat="1" applyFont="1" applyBorder="1" applyAlignment="1">
      <alignment horizontal="center" vertical="top"/>
    </xf>
    <xf numFmtId="1" fontId="2" fillId="0" borderId="12" xfId="0" applyNumberFormat="1" applyFont="1" applyBorder="1" applyAlignment="1">
      <alignment horizontal="center" vertical="top"/>
    </xf>
    <xf numFmtId="1" fontId="2" fillId="0" borderId="15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 vertical="center" wrapText="1" shrinkToFit="1"/>
    </xf>
    <xf numFmtId="10" fontId="2" fillId="0" borderId="5" xfId="0" applyNumberFormat="1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2" borderId="42" xfId="2"/>
    <xf numFmtId="0" fontId="24" fillId="0" borderId="7" xfId="0" applyFont="1" applyBorder="1" applyAlignment="1">
      <alignment horizontal="left" vertical="center" wrapText="1" shrinkToFit="1"/>
    </xf>
    <xf numFmtId="0" fontId="24" fillId="0" borderId="7" xfId="0" applyFont="1" applyBorder="1"/>
    <xf numFmtId="2" fontId="24" fillId="0" borderId="7" xfId="0" applyNumberFormat="1" applyFont="1" applyBorder="1"/>
    <xf numFmtId="0" fontId="25" fillId="0" borderId="0" xfId="0" applyFont="1"/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8" fillId="0" borderId="7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/>
    </xf>
    <xf numFmtId="0" fontId="28" fillId="0" borderId="7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7" fillId="0" borderId="6" xfId="0" applyFont="1" applyBorder="1" applyAlignment="1">
      <alignment horizontal="center" vertical="top"/>
    </xf>
    <xf numFmtId="0" fontId="27" fillId="0" borderId="7" xfId="0" applyFont="1" applyBorder="1" applyAlignment="1">
      <alignment horizontal="left" vertical="top" wrapText="1" shrinkToFit="1"/>
    </xf>
    <xf numFmtId="0" fontId="27" fillId="0" borderId="7" xfId="0" applyFont="1" applyBorder="1" applyAlignment="1">
      <alignment vertical="top"/>
    </xf>
    <xf numFmtId="0" fontId="27" fillId="0" borderId="7" xfId="0" applyFont="1" applyBorder="1" applyAlignment="1">
      <alignment horizontal="center" vertical="top"/>
    </xf>
    <xf numFmtId="49" fontId="28" fillId="0" borderId="7" xfId="0" applyNumberFormat="1" applyFont="1" applyBorder="1" applyAlignment="1">
      <alignment horizontal="center" vertical="top"/>
    </xf>
    <xf numFmtId="49" fontId="28" fillId="0" borderId="10" xfId="0" applyNumberFormat="1" applyFont="1" applyBorder="1" applyAlignment="1">
      <alignment horizontal="center" vertical="top"/>
    </xf>
    <xf numFmtId="0" fontId="27" fillId="0" borderId="20" xfId="0" applyFont="1" applyBorder="1" applyAlignment="1">
      <alignment horizontal="center" vertical="top"/>
    </xf>
    <xf numFmtId="0" fontId="27" fillId="0" borderId="21" xfId="0" applyFont="1" applyBorder="1" applyAlignment="1">
      <alignment horizontal="left" vertical="top" wrapText="1" shrinkToFit="1"/>
    </xf>
    <xf numFmtId="0" fontId="27" fillId="0" borderId="21" xfId="0" applyFont="1" applyBorder="1" applyAlignment="1">
      <alignment vertical="top"/>
    </xf>
    <xf numFmtId="49" fontId="28" fillId="0" borderId="21" xfId="0" applyNumberFormat="1" applyFont="1" applyBorder="1" applyAlignment="1">
      <alignment horizontal="center" vertical="top"/>
    </xf>
    <xf numFmtId="49" fontId="28" fillId="0" borderId="25" xfId="0" applyNumberFormat="1" applyFont="1" applyBorder="1" applyAlignment="1">
      <alignment horizontal="center" vertical="top"/>
    </xf>
    <xf numFmtId="0" fontId="29" fillId="0" borderId="0" xfId="0" applyFont="1"/>
    <xf numFmtId="0" fontId="28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0" fontId="2" fillId="0" borderId="2" xfId="0" applyNumberFormat="1" applyFont="1" applyBorder="1" applyAlignment="1">
      <alignment horizontal="center" vertical="top" wrapText="1" shrinkToFit="1"/>
    </xf>
    <xf numFmtId="10" fontId="2" fillId="0" borderId="7" xfId="0" applyNumberFormat="1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1" fillId="0" borderId="16" xfId="0" applyFont="1" applyBorder="1" applyAlignment="1">
      <alignment horizontal="left" vertical="top" wrapText="1" shrinkToFit="1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horizontal="left" vertical="top" wrapText="1" shrinkToFit="1"/>
    </xf>
    <xf numFmtId="0" fontId="1" fillId="0" borderId="19" xfId="0" applyFont="1" applyBorder="1" applyAlignment="1">
      <alignment vertical="top"/>
    </xf>
    <xf numFmtId="0" fontId="1" fillId="0" borderId="19" xfId="0" applyFont="1" applyBorder="1" applyAlignment="1">
      <alignment horizontal="left" vertical="top" wrapText="1" shrinkToFit="1"/>
    </xf>
    <xf numFmtId="0" fontId="1" fillId="0" borderId="22" xfId="0" applyFont="1" applyBorder="1" applyAlignment="1">
      <alignment horizontal="left" vertical="top" wrapText="1" shrinkToFit="1"/>
    </xf>
    <xf numFmtId="0" fontId="1" fillId="0" borderId="23" xfId="0" applyFont="1" applyBorder="1" applyAlignment="1">
      <alignment vertical="top"/>
    </xf>
    <xf numFmtId="0" fontId="1" fillId="0" borderId="18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0" fontId="8" fillId="0" borderId="18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14" fontId="1" fillId="0" borderId="18" xfId="0" applyNumberFormat="1" applyFont="1" applyBorder="1" applyAlignment="1">
      <alignment horizontal="left" vertical="center" wrapText="1" shrinkToFit="1"/>
    </xf>
    <xf numFmtId="14" fontId="5" fillId="0" borderId="19" xfId="0" applyNumberFormat="1" applyFont="1" applyBorder="1" applyAlignment="1">
      <alignment vertical="center"/>
    </xf>
    <xf numFmtId="1" fontId="1" fillId="0" borderId="18" xfId="0" applyNumberFormat="1" applyFont="1" applyBorder="1" applyAlignment="1">
      <alignment horizontal="left" vertical="center" wrapText="1" shrinkToFit="1"/>
    </xf>
    <xf numFmtId="1" fontId="5" fillId="0" borderId="19" xfId="0" applyNumberFormat="1" applyFont="1" applyBorder="1" applyAlignment="1">
      <alignment vertical="center"/>
    </xf>
    <xf numFmtId="0" fontId="1" fillId="0" borderId="19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10" fontId="2" fillId="0" borderId="12" xfId="0" applyNumberFormat="1" applyFont="1" applyBorder="1" applyAlignment="1">
      <alignment horizontal="center" vertical="center" wrapText="1" shrinkToFit="1"/>
    </xf>
    <xf numFmtId="10" fontId="2" fillId="0" borderId="29" xfId="0" applyNumberFormat="1" applyFont="1" applyBorder="1" applyAlignment="1">
      <alignment horizontal="center" vertical="center" wrapText="1" shrinkToFit="1"/>
    </xf>
    <xf numFmtId="0" fontId="19" fillId="0" borderId="31" xfId="0" applyFont="1" applyBorder="1" applyAlignment="1">
      <alignment horizontal="center" vertical="center" wrapText="1" shrinkToFit="1"/>
    </xf>
    <xf numFmtId="10" fontId="2" fillId="0" borderId="15" xfId="0" applyNumberFormat="1" applyFont="1" applyBorder="1" applyAlignment="1">
      <alignment horizontal="center" vertical="center" wrapText="1" shrinkToFit="1"/>
    </xf>
    <xf numFmtId="10" fontId="2" fillId="0" borderId="37" xfId="0" applyNumberFormat="1" applyFont="1" applyBorder="1" applyAlignment="1">
      <alignment horizontal="center" vertical="center" wrapText="1" shrinkToFit="1"/>
    </xf>
    <xf numFmtId="0" fontId="19" fillId="0" borderId="39" xfId="0" applyFont="1" applyBorder="1" applyAlignment="1">
      <alignment horizontal="center" vertical="center" wrapText="1" shrinkToFit="1"/>
    </xf>
    <xf numFmtId="2" fontId="2" fillId="0" borderId="12" xfId="0" applyNumberFormat="1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19" fillId="0" borderId="38" xfId="0" applyFont="1" applyBorder="1" applyAlignment="1">
      <alignment horizontal="center" vertical="center" wrapText="1" shrinkToFit="1"/>
    </xf>
    <xf numFmtId="0" fontId="19" fillId="0" borderId="30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2" fontId="2" fillId="0" borderId="2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2" fontId="2" fillId="0" borderId="16" xfId="0" applyNumberFormat="1" applyFont="1" applyBorder="1" applyAlignment="1">
      <alignment horizontal="center" vertical="center" wrapText="1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2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2" fontId="2" fillId="0" borderId="13" xfId="0" applyNumberFormat="1" applyFont="1" applyBorder="1" applyAlignment="1">
      <alignment horizontal="center" vertical="center" wrapText="1" shrinkToFit="1"/>
    </xf>
    <xf numFmtId="0" fontId="19" fillId="0" borderId="26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top" wrapText="1" shrinkToFit="1"/>
    </xf>
    <xf numFmtId="0" fontId="20" fillId="0" borderId="40" xfId="0" applyFont="1" applyBorder="1" applyAlignment="1">
      <alignment vertical="top"/>
    </xf>
    <xf numFmtId="0" fontId="20" fillId="0" borderId="41" xfId="0" applyFont="1" applyBorder="1" applyAlignment="1">
      <alignment vertical="top"/>
    </xf>
    <xf numFmtId="0" fontId="30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165" fontId="28" fillId="0" borderId="2" xfId="1" applyNumberFormat="1" applyFont="1" applyBorder="1" applyAlignment="1">
      <alignment horizontal="center" vertical="center" wrapText="1" shrinkToFit="1"/>
    </xf>
    <xf numFmtId="165" fontId="28" fillId="0" borderId="7" xfId="1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165" fontId="28" fillId="0" borderId="1" xfId="1" applyNumberFormat="1" applyFont="1" applyBorder="1" applyAlignment="1">
      <alignment horizontal="center" vertical="center" wrapText="1" shrinkToFit="1"/>
    </xf>
    <xf numFmtId="165" fontId="28" fillId="0" borderId="6" xfId="1" applyNumberFormat="1" applyFont="1" applyBorder="1" applyAlignment="1">
      <alignment horizontal="center" vertical="center" wrapText="1" shrinkToFit="1"/>
    </xf>
  </cellXfs>
  <cellStyles count="3">
    <cellStyle name="Check Cell" xfId="2" builtinId="23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9"/>
  <sheetViews>
    <sheetView topLeftCell="A59" zoomScale="110" zoomScaleNormal="110" workbookViewId="0">
      <selection activeCell="L2" sqref="L2"/>
    </sheetView>
  </sheetViews>
  <sheetFormatPr defaultRowHeight="15" x14ac:dyDescent="0.25"/>
  <cols>
    <col min="1" max="1" width="3.5703125" customWidth="1"/>
    <col min="2" max="2" width="3.28515625" customWidth="1"/>
    <col min="3" max="3" width="2.85546875" customWidth="1"/>
    <col min="4" max="4" width="3.140625" customWidth="1"/>
    <col min="6" max="6" width="31.7109375" customWidth="1"/>
    <col min="7" max="7" width="4.5703125" style="30" customWidth="1"/>
    <col min="9" max="9" width="10.85546875" customWidth="1"/>
  </cols>
  <sheetData>
    <row r="1" spans="2:14" x14ac:dyDescent="0.25">
      <c r="D1" t="s">
        <v>418</v>
      </c>
      <c r="F1" t="s">
        <v>419</v>
      </c>
      <c r="L1" s="58" t="s">
        <v>442</v>
      </c>
    </row>
    <row r="2" spans="2:14" x14ac:dyDescent="0.25">
      <c r="D2" t="s">
        <v>392</v>
      </c>
      <c r="F2" t="s">
        <v>421</v>
      </c>
      <c r="L2" s="58" t="s">
        <v>443</v>
      </c>
    </row>
    <row r="3" spans="2:14" x14ac:dyDescent="0.25">
      <c r="C3" t="s">
        <v>394</v>
      </c>
    </row>
    <row r="4" spans="2:14" x14ac:dyDescent="0.25">
      <c r="F4" s="148" t="s">
        <v>386</v>
      </c>
      <c r="G4" s="149"/>
      <c r="H4" s="149"/>
      <c r="I4" s="149"/>
      <c r="J4" s="149"/>
      <c r="K4" s="149"/>
      <c r="L4" s="149"/>
    </row>
    <row r="5" spans="2:14" x14ac:dyDescent="0.25">
      <c r="F5" s="148" t="s">
        <v>420</v>
      </c>
      <c r="G5" s="149"/>
      <c r="H5" s="149"/>
      <c r="I5" s="149"/>
      <c r="J5" s="149"/>
      <c r="K5" s="149"/>
      <c r="L5" s="149"/>
    </row>
    <row r="6" spans="2:14" x14ac:dyDescent="0.25">
      <c r="M6" s="36" t="s">
        <v>255</v>
      </c>
    </row>
    <row r="7" spans="2:14" ht="15.75" thickBot="1" x14ac:dyDescent="0.3"/>
    <row r="8" spans="2:14" x14ac:dyDescent="0.25">
      <c r="B8" s="150"/>
      <c r="C8" s="152"/>
      <c r="D8" s="152"/>
      <c r="E8" s="154" t="s">
        <v>0</v>
      </c>
      <c r="F8" s="155"/>
      <c r="G8" s="158" t="s">
        <v>72</v>
      </c>
      <c r="H8" s="158" t="s">
        <v>77</v>
      </c>
      <c r="I8" s="158" t="s">
        <v>1</v>
      </c>
      <c r="J8" s="160" t="s">
        <v>2</v>
      </c>
      <c r="K8" s="158" t="s">
        <v>3</v>
      </c>
      <c r="L8" s="158" t="s">
        <v>4</v>
      </c>
      <c r="M8" s="158" t="s">
        <v>2</v>
      </c>
      <c r="N8" s="162"/>
    </row>
    <row r="9" spans="2:14" ht="57" customHeight="1" x14ac:dyDescent="0.25">
      <c r="B9" s="151"/>
      <c r="C9" s="153"/>
      <c r="D9" s="153"/>
      <c r="E9" s="156"/>
      <c r="F9" s="157"/>
      <c r="G9" s="159"/>
      <c r="H9" s="159"/>
      <c r="I9" s="159"/>
      <c r="J9" s="161"/>
      <c r="K9" s="159"/>
      <c r="L9" s="159"/>
      <c r="M9" s="1" t="s">
        <v>5</v>
      </c>
      <c r="N9" s="2" t="s">
        <v>6</v>
      </c>
    </row>
    <row r="10" spans="2:14" ht="15.75" thickBot="1" x14ac:dyDescent="0.3">
      <c r="B10" s="102">
        <v>0</v>
      </c>
      <c r="C10" s="163">
        <f>B10+1</f>
        <v>1</v>
      </c>
      <c r="D10" s="163"/>
      <c r="E10" s="164">
        <f>C10+1</f>
        <v>2</v>
      </c>
      <c r="F10" s="165"/>
      <c r="G10" s="103">
        <f>E10+1</f>
        <v>3</v>
      </c>
      <c r="H10" s="103">
        <f t="shared" ref="H10:N10" si="0">G10+1</f>
        <v>4</v>
      </c>
      <c r="I10" s="103">
        <f t="shared" si="0"/>
        <v>5</v>
      </c>
      <c r="J10" s="104" t="s">
        <v>7</v>
      </c>
      <c r="K10" s="103">
        <v>7</v>
      </c>
      <c r="L10" s="103">
        <f t="shared" si="0"/>
        <v>8</v>
      </c>
      <c r="M10" s="105">
        <v>9</v>
      </c>
      <c r="N10" s="106">
        <f t="shared" si="0"/>
        <v>10</v>
      </c>
    </row>
    <row r="11" spans="2:14" ht="15.75" thickBot="1" x14ac:dyDescent="0.3">
      <c r="B11" s="3" t="s">
        <v>8</v>
      </c>
      <c r="C11" s="4"/>
      <c r="D11" s="4"/>
      <c r="E11" s="166" t="s">
        <v>73</v>
      </c>
      <c r="F11" s="167"/>
      <c r="G11" s="4">
        <v>1</v>
      </c>
      <c r="H11" s="5">
        <v>844.2</v>
      </c>
      <c r="I11" s="5">
        <v>915.1</v>
      </c>
      <c r="J11" s="6">
        <v>1.083</v>
      </c>
      <c r="K11" s="7">
        <v>955.1</v>
      </c>
      <c r="L11" s="7">
        <v>1023.1</v>
      </c>
      <c r="M11" s="8">
        <v>1.044</v>
      </c>
      <c r="N11" s="9">
        <v>1.071</v>
      </c>
    </row>
    <row r="12" spans="2:14" ht="15.75" thickBot="1" x14ac:dyDescent="0.3">
      <c r="B12" s="10"/>
      <c r="C12" s="11">
        <v>1</v>
      </c>
      <c r="D12" s="11"/>
      <c r="E12" s="168" t="s">
        <v>74</v>
      </c>
      <c r="F12" s="169"/>
      <c r="G12" s="11">
        <v>2</v>
      </c>
      <c r="H12" s="12">
        <v>844.1</v>
      </c>
      <c r="I12" s="12">
        <v>915</v>
      </c>
      <c r="J12" s="6">
        <v>1.0840000000000001</v>
      </c>
      <c r="K12" s="13">
        <v>955</v>
      </c>
      <c r="L12" s="13">
        <v>1023</v>
      </c>
      <c r="M12" s="14">
        <v>1.044</v>
      </c>
      <c r="N12" s="15">
        <v>1.071</v>
      </c>
    </row>
    <row r="13" spans="2:14" ht="28.5" customHeight="1" thickBot="1" x14ac:dyDescent="0.3">
      <c r="B13" s="10"/>
      <c r="C13" s="11"/>
      <c r="D13" s="11"/>
      <c r="E13" s="16" t="s">
        <v>42</v>
      </c>
      <c r="F13" s="29" t="s">
        <v>75</v>
      </c>
      <c r="G13" s="11">
        <v>3</v>
      </c>
      <c r="H13" s="12"/>
      <c r="I13" s="12"/>
      <c r="J13" s="6"/>
      <c r="K13" s="13"/>
      <c r="L13" s="13"/>
      <c r="M13" s="14"/>
      <c r="N13" s="15"/>
    </row>
    <row r="14" spans="2:14" ht="24.75" thickBot="1" x14ac:dyDescent="0.3">
      <c r="B14" s="10"/>
      <c r="C14" s="11"/>
      <c r="D14" s="11"/>
      <c r="E14" s="16" t="s">
        <v>9</v>
      </c>
      <c r="F14" s="29" t="s">
        <v>76</v>
      </c>
      <c r="G14" s="11">
        <v>4</v>
      </c>
      <c r="H14" s="12"/>
      <c r="I14" s="12"/>
      <c r="J14" s="6"/>
      <c r="K14" s="13"/>
      <c r="L14" s="13"/>
      <c r="M14" s="14"/>
      <c r="N14" s="15"/>
    </row>
    <row r="15" spans="2:14" ht="15.75" thickBot="1" x14ac:dyDescent="0.3">
      <c r="B15" s="10"/>
      <c r="C15" s="11">
        <v>2</v>
      </c>
      <c r="D15" s="11"/>
      <c r="E15" s="168" t="s">
        <v>10</v>
      </c>
      <c r="F15" s="169"/>
      <c r="G15" s="11">
        <v>5</v>
      </c>
      <c r="H15" s="12">
        <v>0.1</v>
      </c>
      <c r="I15" s="12">
        <v>0.1</v>
      </c>
      <c r="J15" s="6">
        <v>1</v>
      </c>
      <c r="K15" s="13">
        <v>0.1</v>
      </c>
      <c r="L15" s="13">
        <v>0.1</v>
      </c>
      <c r="M15" s="14">
        <v>1</v>
      </c>
      <c r="N15" s="15">
        <v>1</v>
      </c>
    </row>
    <row r="16" spans="2:14" s="31" customFormat="1" ht="15.75" thickBot="1" x14ac:dyDescent="0.3">
      <c r="B16" s="10" t="s">
        <v>11</v>
      </c>
      <c r="C16" s="11"/>
      <c r="D16" s="11"/>
      <c r="E16" s="168" t="s">
        <v>78</v>
      </c>
      <c r="F16" s="169"/>
      <c r="G16" s="11">
        <v>6</v>
      </c>
      <c r="H16" s="12">
        <v>836.26</v>
      </c>
      <c r="I16" s="12">
        <v>896.7</v>
      </c>
      <c r="J16" s="6">
        <v>1.0720000000000001</v>
      </c>
      <c r="K16" s="13">
        <v>936.7</v>
      </c>
      <c r="L16" s="13">
        <v>1013.5</v>
      </c>
      <c r="M16" s="14">
        <v>1.0449999999999999</v>
      </c>
      <c r="N16" s="15">
        <v>1.0820000000000001</v>
      </c>
    </row>
    <row r="17" spans="2:14" ht="25.5" customHeight="1" thickBot="1" x14ac:dyDescent="0.3">
      <c r="B17" s="10"/>
      <c r="C17" s="11">
        <v>1</v>
      </c>
      <c r="D17" s="11"/>
      <c r="E17" s="168" t="s">
        <v>79</v>
      </c>
      <c r="F17" s="169"/>
      <c r="G17" s="11">
        <v>7</v>
      </c>
      <c r="H17" s="12">
        <v>836.6</v>
      </c>
      <c r="I17" s="12">
        <v>896.7</v>
      </c>
      <c r="J17" s="6">
        <v>1.0720000000000001</v>
      </c>
      <c r="K17" s="13">
        <v>936.7</v>
      </c>
      <c r="L17" s="13">
        <v>1013.5</v>
      </c>
      <c r="M17" s="14">
        <v>1.0449999999999999</v>
      </c>
      <c r="N17" s="15">
        <v>1.0820000000000001</v>
      </c>
    </row>
    <row r="18" spans="2:14" ht="15.75" thickBot="1" x14ac:dyDescent="0.3">
      <c r="B18" s="10"/>
      <c r="C18" s="11"/>
      <c r="D18" s="11" t="s">
        <v>12</v>
      </c>
      <c r="E18" s="168" t="s">
        <v>13</v>
      </c>
      <c r="F18" s="169"/>
      <c r="G18" s="11">
        <v>8</v>
      </c>
      <c r="H18" s="12">
        <v>216.2</v>
      </c>
      <c r="I18" s="12">
        <v>283</v>
      </c>
      <c r="J18" s="6">
        <v>1.3089999999999999</v>
      </c>
      <c r="K18" s="13">
        <v>297</v>
      </c>
      <c r="L18" s="13">
        <v>312</v>
      </c>
      <c r="M18" s="14">
        <v>1.0489999999999999</v>
      </c>
      <c r="N18" s="15">
        <v>1.077</v>
      </c>
    </row>
    <row r="19" spans="2:14" ht="15.75" thickBot="1" x14ac:dyDescent="0.3">
      <c r="B19" s="10"/>
      <c r="C19" s="11"/>
      <c r="D19" s="11" t="s">
        <v>14</v>
      </c>
      <c r="E19" s="168" t="s">
        <v>15</v>
      </c>
      <c r="F19" s="169"/>
      <c r="G19" s="11">
        <v>9</v>
      </c>
      <c r="H19" s="12">
        <v>3.2</v>
      </c>
      <c r="I19" s="12">
        <v>3.2</v>
      </c>
      <c r="J19" s="6">
        <v>1</v>
      </c>
      <c r="K19" s="13">
        <v>3.4</v>
      </c>
      <c r="L19" s="13">
        <v>3.5</v>
      </c>
      <c r="M19" s="14">
        <v>1.0629999999999999</v>
      </c>
      <c r="N19" s="15">
        <v>1.0289999999999999</v>
      </c>
    </row>
    <row r="20" spans="2:14" ht="27.75" customHeight="1" thickBot="1" x14ac:dyDescent="0.3">
      <c r="B20" s="10"/>
      <c r="C20" s="11"/>
      <c r="D20" s="11" t="s">
        <v>16</v>
      </c>
      <c r="E20" s="168" t="s">
        <v>80</v>
      </c>
      <c r="F20" s="169"/>
      <c r="G20" s="11">
        <v>10</v>
      </c>
      <c r="H20" s="12">
        <v>612.70000000000005</v>
      </c>
      <c r="I20" s="12">
        <v>606</v>
      </c>
      <c r="J20" s="6">
        <v>0.98899999999999999</v>
      </c>
      <c r="K20" s="13">
        <v>632</v>
      </c>
      <c r="L20" s="13">
        <v>694</v>
      </c>
      <c r="M20" s="14">
        <v>1.04</v>
      </c>
      <c r="N20" s="15">
        <v>1.0980000000000001</v>
      </c>
    </row>
    <row r="21" spans="2:14" ht="24.75" thickBot="1" x14ac:dyDescent="0.3">
      <c r="B21" s="10"/>
      <c r="C21" s="11"/>
      <c r="D21" s="11"/>
      <c r="E21" s="16" t="s">
        <v>17</v>
      </c>
      <c r="F21" s="29" t="s">
        <v>81</v>
      </c>
      <c r="G21" s="11">
        <v>11</v>
      </c>
      <c r="H21" s="12">
        <v>473.6</v>
      </c>
      <c r="I21" s="18">
        <v>468.6</v>
      </c>
      <c r="J21" s="6">
        <v>0.98899999999999999</v>
      </c>
      <c r="K21" s="13">
        <v>488</v>
      </c>
      <c r="L21" s="13">
        <v>513</v>
      </c>
      <c r="M21" s="14">
        <v>1.0409999999999999</v>
      </c>
      <c r="N21" s="15">
        <v>1.0509999999999999</v>
      </c>
    </row>
    <row r="22" spans="2:14" ht="15.75" thickBot="1" x14ac:dyDescent="0.3">
      <c r="B22" s="10"/>
      <c r="C22" s="11"/>
      <c r="D22" s="11"/>
      <c r="E22" s="19" t="s">
        <v>18</v>
      </c>
      <c r="F22" s="20" t="s">
        <v>19</v>
      </c>
      <c r="G22" s="11">
        <v>12</v>
      </c>
      <c r="H22" s="12">
        <v>459.2</v>
      </c>
      <c r="I22" s="12">
        <v>465.6</v>
      </c>
      <c r="J22" s="6">
        <v>1.014</v>
      </c>
      <c r="K22" s="13">
        <v>488</v>
      </c>
      <c r="L22" s="13">
        <v>513</v>
      </c>
      <c r="M22" s="14">
        <v>1.0680000000000001</v>
      </c>
      <c r="N22" s="15">
        <v>1.0509999999999999</v>
      </c>
    </row>
    <row r="23" spans="2:14" ht="15.75" thickBot="1" x14ac:dyDescent="0.3">
      <c r="B23" s="10"/>
      <c r="C23" s="11"/>
      <c r="D23" s="11"/>
      <c r="E23" s="16" t="s">
        <v>20</v>
      </c>
      <c r="F23" s="20" t="s">
        <v>21</v>
      </c>
      <c r="G23" s="11">
        <v>13</v>
      </c>
      <c r="H23" s="12">
        <v>14.4</v>
      </c>
      <c r="I23" s="12">
        <v>3</v>
      </c>
      <c r="J23" s="6">
        <v>0.68</v>
      </c>
      <c r="K23" s="13">
        <v>0</v>
      </c>
      <c r="L23" s="13">
        <v>0</v>
      </c>
      <c r="M23" s="14"/>
      <c r="N23" s="15">
        <v>0</v>
      </c>
    </row>
    <row r="24" spans="2:14" ht="15.75" thickBot="1" x14ac:dyDescent="0.3">
      <c r="B24" s="10"/>
      <c r="C24" s="11"/>
      <c r="D24" s="11"/>
      <c r="E24" s="19" t="s">
        <v>22</v>
      </c>
      <c r="F24" s="20" t="s">
        <v>23</v>
      </c>
      <c r="G24" s="11">
        <v>14</v>
      </c>
      <c r="H24" s="12"/>
      <c r="I24" s="12"/>
      <c r="J24" s="6"/>
      <c r="K24" s="13"/>
      <c r="L24" s="13"/>
      <c r="M24" s="14"/>
      <c r="N24" s="15"/>
    </row>
    <row r="25" spans="2:14" ht="24.75" thickBot="1" x14ac:dyDescent="0.3">
      <c r="B25" s="10"/>
      <c r="C25" s="11"/>
      <c r="D25" s="11"/>
      <c r="E25" s="11"/>
      <c r="F25" s="20" t="s">
        <v>24</v>
      </c>
      <c r="G25" s="11">
        <v>15</v>
      </c>
      <c r="H25" s="12"/>
      <c r="I25" s="12"/>
      <c r="J25" s="6"/>
      <c r="K25" s="13"/>
      <c r="L25" s="13"/>
      <c r="M25" s="14"/>
      <c r="N25" s="15"/>
    </row>
    <row r="26" spans="2:14" ht="24.75" thickBot="1" x14ac:dyDescent="0.3">
      <c r="B26" s="10"/>
      <c r="C26" s="11"/>
      <c r="D26" s="11"/>
      <c r="E26" s="11" t="s">
        <v>25</v>
      </c>
      <c r="F26" s="20" t="s">
        <v>26</v>
      </c>
      <c r="G26" s="11">
        <v>16</v>
      </c>
      <c r="H26" s="12">
        <v>125.6</v>
      </c>
      <c r="I26" s="12">
        <v>124.1</v>
      </c>
      <c r="J26" s="6">
        <v>0.98799999999999999</v>
      </c>
      <c r="K26" s="13">
        <v>130</v>
      </c>
      <c r="L26" s="13">
        <v>136</v>
      </c>
      <c r="M26" s="14">
        <v>1.0469999999999999</v>
      </c>
      <c r="N26" s="15">
        <v>1.046</v>
      </c>
    </row>
    <row r="27" spans="2:14" ht="24.75" thickBot="1" x14ac:dyDescent="0.3">
      <c r="B27" s="10"/>
      <c r="C27" s="11"/>
      <c r="D27" s="11"/>
      <c r="E27" s="11" t="s">
        <v>27</v>
      </c>
      <c r="F27" s="20" t="s">
        <v>28</v>
      </c>
      <c r="G27" s="11">
        <v>17</v>
      </c>
      <c r="H27" s="12">
        <v>12.97</v>
      </c>
      <c r="I27" s="12">
        <v>13.3</v>
      </c>
      <c r="J27" s="6">
        <v>1.0249999999999999</v>
      </c>
      <c r="K27" s="13">
        <v>14</v>
      </c>
      <c r="L27" s="13">
        <v>15</v>
      </c>
      <c r="M27" s="14">
        <v>1.0529999999999999</v>
      </c>
      <c r="N27" s="15">
        <v>1.07</v>
      </c>
    </row>
    <row r="28" spans="2:14" ht="15.75" thickBot="1" x14ac:dyDescent="0.3">
      <c r="B28" s="10"/>
      <c r="C28" s="11"/>
      <c r="D28" s="11" t="s">
        <v>29</v>
      </c>
      <c r="E28" s="168" t="s">
        <v>30</v>
      </c>
      <c r="F28" s="169"/>
      <c r="G28" s="11">
        <v>18</v>
      </c>
      <c r="H28" s="12">
        <v>4.7</v>
      </c>
      <c r="I28" s="12">
        <v>4.5</v>
      </c>
      <c r="J28" s="6">
        <v>0.95699999999999996</v>
      </c>
      <c r="K28" s="13">
        <v>4.3</v>
      </c>
      <c r="L28" s="13">
        <v>4</v>
      </c>
      <c r="M28" s="14">
        <v>0.95</v>
      </c>
      <c r="N28" s="15">
        <v>0.93</v>
      </c>
    </row>
    <row r="29" spans="2:14" ht="15.75" thickBot="1" x14ac:dyDescent="0.3">
      <c r="B29" s="10"/>
      <c r="C29" s="11">
        <v>2</v>
      </c>
      <c r="D29" s="11"/>
      <c r="E29" s="168" t="s">
        <v>31</v>
      </c>
      <c r="F29" s="169"/>
      <c r="G29" s="11">
        <v>19</v>
      </c>
      <c r="H29" s="12"/>
      <c r="I29" s="12"/>
      <c r="J29" s="6"/>
      <c r="K29" s="13"/>
      <c r="L29" s="13"/>
      <c r="M29" s="14"/>
      <c r="N29" s="15"/>
    </row>
    <row r="30" spans="2:14" ht="26.25" customHeight="1" thickBot="1" x14ac:dyDescent="0.3">
      <c r="B30" s="10" t="s">
        <v>32</v>
      </c>
      <c r="C30" s="11"/>
      <c r="D30" s="11"/>
      <c r="E30" s="168" t="s">
        <v>82</v>
      </c>
      <c r="F30" s="169"/>
      <c r="G30" s="11">
        <v>20</v>
      </c>
      <c r="H30" s="12">
        <v>7.8</v>
      </c>
      <c r="I30" s="12">
        <v>18.399999999999999</v>
      </c>
      <c r="J30" s="6">
        <v>2.3580000000000001</v>
      </c>
      <c r="K30" s="13">
        <v>18.399999999999999</v>
      </c>
      <c r="L30" s="13">
        <v>9.6</v>
      </c>
      <c r="M30" s="14">
        <v>1</v>
      </c>
      <c r="N30" s="15">
        <v>0.52200000000000002</v>
      </c>
    </row>
    <row r="31" spans="2:14" ht="15.75" thickBot="1" x14ac:dyDescent="0.3">
      <c r="B31" s="10" t="s">
        <v>33</v>
      </c>
      <c r="C31" s="11">
        <v>1</v>
      </c>
      <c r="D31" s="11"/>
      <c r="E31" s="168" t="s">
        <v>83</v>
      </c>
      <c r="F31" s="169"/>
      <c r="G31" s="11">
        <v>21</v>
      </c>
      <c r="H31" s="12">
        <v>0.7</v>
      </c>
      <c r="I31" s="12">
        <v>2.9</v>
      </c>
      <c r="J31" s="6">
        <v>4.1399999999999997</v>
      </c>
      <c r="K31" s="13">
        <v>2.9</v>
      </c>
      <c r="L31" s="13">
        <v>1.5</v>
      </c>
      <c r="M31" s="14">
        <v>1</v>
      </c>
      <c r="N31" s="15">
        <v>0.51700000000000002</v>
      </c>
    </row>
    <row r="32" spans="2:14" ht="15.75" thickBot="1" x14ac:dyDescent="0.3">
      <c r="B32" s="10"/>
      <c r="C32" s="11">
        <v>2</v>
      </c>
      <c r="D32" s="11"/>
      <c r="E32" s="32" t="s">
        <v>84</v>
      </c>
      <c r="F32" s="17"/>
      <c r="G32" s="11">
        <v>22</v>
      </c>
      <c r="H32" s="12"/>
      <c r="I32" s="12"/>
      <c r="J32" s="6"/>
      <c r="K32" s="13"/>
      <c r="L32" s="13"/>
      <c r="M32" s="14"/>
      <c r="N32" s="15"/>
    </row>
    <row r="33" spans="2:14" ht="15.75" thickBot="1" x14ac:dyDescent="0.3">
      <c r="B33" s="10"/>
      <c r="C33" s="11">
        <v>3</v>
      </c>
      <c r="D33" s="11"/>
      <c r="E33" s="168" t="s">
        <v>85</v>
      </c>
      <c r="F33" s="170"/>
      <c r="G33" s="11">
        <v>23</v>
      </c>
      <c r="H33" s="12"/>
      <c r="I33" s="12"/>
      <c r="J33" s="6"/>
      <c r="K33" s="13"/>
      <c r="L33" s="13"/>
      <c r="M33" s="14"/>
      <c r="N33" s="15"/>
    </row>
    <row r="34" spans="2:14" ht="15.75" thickBot="1" x14ac:dyDescent="0.3">
      <c r="B34" s="10"/>
      <c r="C34" s="11">
        <v>4</v>
      </c>
      <c r="D34" s="11"/>
      <c r="E34" s="168" t="s">
        <v>86</v>
      </c>
      <c r="F34" s="170"/>
      <c r="G34" s="11">
        <v>24</v>
      </c>
      <c r="H34" s="12"/>
      <c r="I34" s="12"/>
      <c r="J34" s="6"/>
      <c r="K34" s="13"/>
      <c r="L34" s="13"/>
      <c r="M34" s="14"/>
      <c r="N34" s="15"/>
    </row>
    <row r="35" spans="2:14" ht="29.25" customHeight="1" thickBot="1" x14ac:dyDescent="0.3">
      <c r="B35" s="10"/>
      <c r="C35" s="11">
        <v>5</v>
      </c>
      <c r="D35" s="11"/>
      <c r="E35" s="168" t="s">
        <v>87</v>
      </c>
      <c r="F35" s="170"/>
      <c r="G35" s="11">
        <v>25</v>
      </c>
      <c r="H35" s="12"/>
      <c r="I35" s="12"/>
      <c r="J35" s="6"/>
      <c r="K35" s="13"/>
      <c r="L35" s="13"/>
      <c r="M35" s="14"/>
      <c r="N35" s="15"/>
    </row>
    <row r="36" spans="2:14" ht="42.75" customHeight="1" thickBot="1" x14ac:dyDescent="0.3">
      <c r="B36" s="10" t="s">
        <v>34</v>
      </c>
      <c r="C36" s="11"/>
      <c r="D36" s="11"/>
      <c r="E36" s="168" t="s">
        <v>88</v>
      </c>
      <c r="F36" s="169"/>
      <c r="G36" s="11">
        <v>26</v>
      </c>
      <c r="H36" s="12">
        <v>7.1</v>
      </c>
      <c r="I36" s="12">
        <v>15.5</v>
      </c>
      <c r="J36" s="6">
        <v>2.1829999999999998</v>
      </c>
      <c r="K36" s="13">
        <v>15.5</v>
      </c>
      <c r="L36" s="13">
        <v>8.1</v>
      </c>
      <c r="M36" s="14">
        <v>1</v>
      </c>
      <c r="N36" s="15">
        <v>0.52500000000000002</v>
      </c>
    </row>
    <row r="37" spans="2:14" ht="15.75" thickBot="1" x14ac:dyDescent="0.3">
      <c r="B37" s="10"/>
      <c r="C37" s="11">
        <v>1</v>
      </c>
      <c r="D37" s="11"/>
      <c r="E37" s="168" t="s">
        <v>35</v>
      </c>
      <c r="F37" s="169"/>
      <c r="G37" s="11">
        <v>27</v>
      </c>
      <c r="H37" s="12">
        <v>0.35</v>
      </c>
      <c r="I37" s="12">
        <v>0.8</v>
      </c>
      <c r="J37" s="6">
        <v>2.2850000000000001</v>
      </c>
      <c r="K37" s="13">
        <v>0.8</v>
      </c>
      <c r="L37" s="13">
        <v>0.4</v>
      </c>
      <c r="M37" s="14">
        <v>1</v>
      </c>
      <c r="N37" s="15">
        <v>0.5</v>
      </c>
    </row>
    <row r="38" spans="2:14" ht="24" customHeight="1" thickBot="1" x14ac:dyDescent="0.3">
      <c r="B38" s="10"/>
      <c r="C38" s="11">
        <v>2</v>
      </c>
      <c r="D38" s="11"/>
      <c r="E38" s="168" t="s">
        <v>36</v>
      </c>
      <c r="F38" s="169"/>
      <c r="G38" s="11">
        <v>28</v>
      </c>
      <c r="H38" s="12"/>
      <c r="I38" s="12"/>
      <c r="J38" s="6"/>
      <c r="K38" s="13"/>
      <c r="L38" s="13"/>
      <c r="M38" s="14"/>
      <c r="N38" s="15"/>
    </row>
    <row r="39" spans="2:14" ht="15.75" thickBot="1" x14ac:dyDescent="0.3">
      <c r="B39" s="10"/>
      <c r="C39" s="11">
        <v>3</v>
      </c>
      <c r="D39" s="11"/>
      <c r="E39" s="168" t="s">
        <v>37</v>
      </c>
      <c r="F39" s="169"/>
      <c r="G39" s="11">
        <v>29</v>
      </c>
      <c r="H39" s="12"/>
      <c r="I39" s="12"/>
      <c r="J39" s="6"/>
      <c r="K39" s="13"/>
      <c r="L39" s="13"/>
      <c r="M39" s="14"/>
      <c r="N39" s="15"/>
    </row>
    <row r="40" spans="2:14" ht="61.5" customHeight="1" thickBot="1" x14ac:dyDescent="0.3">
      <c r="B40" s="10"/>
      <c r="C40" s="11">
        <v>4</v>
      </c>
      <c r="D40" s="11"/>
      <c r="E40" s="168" t="s">
        <v>38</v>
      </c>
      <c r="F40" s="169"/>
      <c r="G40" s="11">
        <v>30</v>
      </c>
      <c r="H40" s="12"/>
      <c r="I40" s="12"/>
      <c r="J40" s="6"/>
      <c r="K40" s="13"/>
      <c r="L40" s="13"/>
      <c r="M40" s="14"/>
      <c r="N40" s="15"/>
    </row>
    <row r="41" spans="2:14" ht="15.75" thickBot="1" x14ac:dyDescent="0.3">
      <c r="B41" s="10"/>
      <c r="C41" s="11">
        <v>5</v>
      </c>
      <c r="D41" s="11"/>
      <c r="E41" s="168" t="s">
        <v>39</v>
      </c>
      <c r="F41" s="169"/>
      <c r="G41" s="11">
        <v>31</v>
      </c>
      <c r="H41" s="12"/>
      <c r="I41" s="12"/>
      <c r="J41" s="6"/>
      <c r="K41" s="13"/>
      <c r="L41" s="13"/>
      <c r="M41" s="14"/>
      <c r="N41" s="15"/>
    </row>
    <row r="42" spans="2:14" ht="27.75" customHeight="1" thickBot="1" x14ac:dyDescent="0.3">
      <c r="B42" s="10"/>
      <c r="C42" s="11">
        <v>6</v>
      </c>
      <c r="D42" s="11"/>
      <c r="E42" s="168" t="s">
        <v>89</v>
      </c>
      <c r="F42" s="169"/>
      <c r="G42" s="11">
        <v>32</v>
      </c>
      <c r="H42" s="12">
        <v>6.75</v>
      </c>
      <c r="I42" s="12">
        <v>14.7</v>
      </c>
      <c r="J42" s="6">
        <v>2.177</v>
      </c>
      <c r="K42" s="13">
        <v>14.7</v>
      </c>
      <c r="L42" s="13">
        <v>7.7</v>
      </c>
      <c r="M42" s="14">
        <v>1</v>
      </c>
      <c r="N42" s="15">
        <v>0.52300000000000002</v>
      </c>
    </row>
    <row r="43" spans="2:14" ht="51.75" customHeight="1" thickBot="1" x14ac:dyDescent="0.3">
      <c r="B43" s="10"/>
      <c r="C43" s="11">
        <v>7</v>
      </c>
      <c r="D43" s="11"/>
      <c r="E43" s="168" t="s">
        <v>40</v>
      </c>
      <c r="F43" s="169"/>
      <c r="G43" s="11">
        <v>33</v>
      </c>
      <c r="H43" s="12">
        <v>0.67</v>
      </c>
      <c r="I43" s="12">
        <v>1.47</v>
      </c>
      <c r="J43" s="6">
        <v>2.19</v>
      </c>
      <c r="K43" s="13">
        <v>1.47</v>
      </c>
      <c r="L43" s="13">
        <v>0.8</v>
      </c>
      <c r="M43" s="14">
        <v>1</v>
      </c>
      <c r="N43" s="15">
        <v>0.54400000000000004</v>
      </c>
    </row>
    <row r="44" spans="2:14" ht="50.25" customHeight="1" thickBot="1" x14ac:dyDescent="0.3">
      <c r="B44" s="10"/>
      <c r="C44" s="11">
        <v>8</v>
      </c>
      <c r="D44" s="11"/>
      <c r="E44" s="168" t="s">
        <v>41</v>
      </c>
      <c r="F44" s="169"/>
      <c r="G44" s="11">
        <v>34</v>
      </c>
      <c r="H44" s="12">
        <v>3.35</v>
      </c>
      <c r="I44" s="12">
        <v>7.35</v>
      </c>
      <c r="J44" s="6">
        <v>2.19</v>
      </c>
      <c r="K44" s="13">
        <v>7.35</v>
      </c>
      <c r="L44" s="13">
        <v>3.85</v>
      </c>
      <c r="M44" s="14">
        <v>1</v>
      </c>
      <c r="N44" s="15">
        <v>0.52300000000000002</v>
      </c>
    </row>
    <row r="45" spans="2:14" ht="15.75" thickBot="1" x14ac:dyDescent="0.3">
      <c r="B45" s="10"/>
      <c r="C45" s="11"/>
      <c r="D45" s="11" t="s">
        <v>42</v>
      </c>
      <c r="E45" s="168" t="s">
        <v>43</v>
      </c>
      <c r="F45" s="169"/>
      <c r="G45" s="11">
        <v>35</v>
      </c>
      <c r="H45" s="12"/>
      <c r="I45" s="12"/>
      <c r="J45" s="6"/>
      <c r="K45" s="13"/>
      <c r="L45" s="13"/>
      <c r="M45" s="14"/>
      <c r="N45" s="15"/>
    </row>
    <row r="46" spans="2:14" ht="15.75" thickBot="1" x14ac:dyDescent="0.3">
      <c r="B46" s="10"/>
      <c r="C46" s="11"/>
      <c r="D46" s="11" t="s">
        <v>44</v>
      </c>
      <c r="E46" s="168" t="s">
        <v>45</v>
      </c>
      <c r="F46" s="169"/>
      <c r="G46" s="11">
        <v>36</v>
      </c>
      <c r="H46" s="12">
        <v>3.35</v>
      </c>
      <c r="I46" s="12">
        <v>7.35</v>
      </c>
      <c r="J46" s="6">
        <v>2.19</v>
      </c>
      <c r="K46" s="13">
        <v>7.35</v>
      </c>
      <c r="L46" s="13">
        <v>3.85</v>
      </c>
      <c r="M46" s="14">
        <v>1</v>
      </c>
      <c r="N46" s="15">
        <v>0.52400000000000002</v>
      </c>
    </row>
    <row r="47" spans="2:14" ht="15.75" thickBot="1" x14ac:dyDescent="0.3">
      <c r="B47" s="10"/>
      <c r="C47" s="11"/>
      <c r="D47" s="11" t="s">
        <v>46</v>
      </c>
      <c r="E47" s="168" t="s">
        <v>47</v>
      </c>
      <c r="F47" s="169"/>
      <c r="G47" s="11">
        <v>37</v>
      </c>
      <c r="H47" s="12"/>
      <c r="I47" s="12"/>
      <c r="J47" s="6"/>
      <c r="K47" s="13"/>
      <c r="L47" s="13"/>
      <c r="M47" s="14"/>
      <c r="N47" s="15"/>
    </row>
    <row r="48" spans="2:14" ht="39" customHeight="1" thickBot="1" x14ac:dyDescent="0.3">
      <c r="B48" s="10"/>
      <c r="C48" s="11">
        <v>9</v>
      </c>
      <c r="D48" s="11"/>
      <c r="E48" s="168" t="s">
        <v>90</v>
      </c>
      <c r="F48" s="169"/>
      <c r="G48" s="11">
        <v>38</v>
      </c>
      <c r="H48" s="12">
        <v>2.73</v>
      </c>
      <c r="I48" s="12">
        <v>5.88</v>
      </c>
      <c r="J48" s="6">
        <v>2.1539999999999999</v>
      </c>
      <c r="K48" s="13">
        <v>5.88</v>
      </c>
      <c r="L48" s="13">
        <v>3.05</v>
      </c>
      <c r="M48" s="14">
        <v>1</v>
      </c>
      <c r="N48" s="15">
        <v>0.51800000000000002</v>
      </c>
    </row>
    <row r="49" spans="2:14" ht="15.75" thickBot="1" x14ac:dyDescent="0.3">
      <c r="B49" s="10" t="s">
        <v>48</v>
      </c>
      <c r="C49" s="11"/>
      <c r="D49" s="11"/>
      <c r="E49" s="168" t="s">
        <v>49</v>
      </c>
      <c r="F49" s="169"/>
      <c r="G49" s="11">
        <v>39</v>
      </c>
      <c r="H49" s="12"/>
      <c r="I49" s="12"/>
      <c r="J49" s="6"/>
      <c r="K49" s="13"/>
      <c r="L49" s="13"/>
      <c r="M49" s="14"/>
      <c r="N49" s="15"/>
    </row>
    <row r="50" spans="2:14" ht="24" customHeight="1" thickBot="1" x14ac:dyDescent="0.3">
      <c r="B50" s="10" t="s">
        <v>50</v>
      </c>
      <c r="C50" s="11"/>
      <c r="D50" s="11"/>
      <c r="E50" s="168" t="s">
        <v>51</v>
      </c>
      <c r="F50" s="169"/>
      <c r="G50" s="11">
        <v>40</v>
      </c>
      <c r="H50" s="12"/>
      <c r="I50" s="12"/>
      <c r="J50" s="6"/>
      <c r="K50" s="13"/>
      <c r="L50" s="13"/>
      <c r="M50" s="14"/>
      <c r="N50" s="15"/>
    </row>
    <row r="51" spans="2:14" ht="15.75" thickBot="1" x14ac:dyDescent="0.3">
      <c r="B51" s="10"/>
      <c r="C51" s="11"/>
      <c r="D51" s="11" t="s">
        <v>42</v>
      </c>
      <c r="E51" s="168" t="s">
        <v>52</v>
      </c>
      <c r="F51" s="169"/>
      <c r="G51" s="11">
        <v>41</v>
      </c>
      <c r="H51" s="12"/>
      <c r="I51" s="12"/>
      <c r="J51" s="6"/>
      <c r="K51" s="13"/>
      <c r="L51" s="13"/>
      <c r="M51" s="14"/>
      <c r="N51" s="15"/>
    </row>
    <row r="52" spans="2:14" ht="15.75" thickBot="1" x14ac:dyDescent="0.3">
      <c r="B52" s="10"/>
      <c r="C52" s="11"/>
      <c r="D52" s="11" t="s">
        <v>44</v>
      </c>
      <c r="E52" s="168" t="s">
        <v>91</v>
      </c>
      <c r="F52" s="169"/>
      <c r="G52" s="11">
        <v>42</v>
      </c>
      <c r="H52" s="12"/>
      <c r="I52" s="12"/>
      <c r="J52" s="6"/>
      <c r="K52" s="13"/>
      <c r="L52" s="13"/>
      <c r="M52" s="14"/>
      <c r="N52" s="15"/>
    </row>
    <row r="53" spans="2:14" ht="15.75" thickBot="1" x14ac:dyDescent="0.3">
      <c r="B53" s="10"/>
      <c r="C53" s="11"/>
      <c r="D53" s="11" t="s">
        <v>46</v>
      </c>
      <c r="E53" s="168" t="s">
        <v>53</v>
      </c>
      <c r="F53" s="169"/>
      <c r="G53" s="11">
        <v>43</v>
      </c>
      <c r="H53" s="12"/>
      <c r="I53" s="12"/>
      <c r="J53" s="6"/>
      <c r="K53" s="13"/>
      <c r="L53" s="13"/>
      <c r="M53" s="14"/>
      <c r="N53" s="15"/>
    </row>
    <row r="54" spans="2:14" ht="15.75" thickBot="1" x14ac:dyDescent="0.3">
      <c r="B54" s="10"/>
      <c r="C54" s="11"/>
      <c r="D54" s="11" t="s">
        <v>54</v>
      </c>
      <c r="E54" s="168" t="s">
        <v>55</v>
      </c>
      <c r="F54" s="169"/>
      <c r="G54" s="11">
        <v>44</v>
      </c>
      <c r="H54" s="12"/>
      <c r="I54" s="12"/>
      <c r="J54" s="6"/>
      <c r="K54" s="13"/>
      <c r="L54" s="13"/>
      <c r="M54" s="14"/>
      <c r="N54" s="15"/>
    </row>
    <row r="55" spans="2:14" ht="15.75" thickBot="1" x14ac:dyDescent="0.3">
      <c r="B55" s="10"/>
      <c r="C55" s="11"/>
      <c r="D55" s="11" t="s">
        <v>56</v>
      </c>
      <c r="E55" s="168" t="s">
        <v>57</v>
      </c>
      <c r="F55" s="169"/>
      <c r="G55" s="11">
        <v>45</v>
      </c>
      <c r="H55" s="12"/>
      <c r="I55" s="12"/>
      <c r="J55" s="6"/>
      <c r="K55" s="13"/>
      <c r="L55" s="13"/>
      <c r="M55" s="14"/>
      <c r="N55" s="15"/>
    </row>
    <row r="56" spans="2:14" ht="15.75" thickBot="1" x14ac:dyDescent="0.3">
      <c r="B56" s="10" t="s">
        <v>58</v>
      </c>
      <c r="C56" s="11"/>
      <c r="D56" s="11"/>
      <c r="E56" s="168" t="s">
        <v>59</v>
      </c>
      <c r="F56" s="169"/>
      <c r="G56" s="11">
        <v>46</v>
      </c>
      <c r="H56" s="12"/>
      <c r="I56" s="12"/>
      <c r="J56" s="6"/>
      <c r="K56" s="13"/>
      <c r="L56" s="13"/>
      <c r="M56" s="14"/>
      <c r="N56" s="15"/>
    </row>
    <row r="57" spans="2:14" ht="15.75" thickBot="1" x14ac:dyDescent="0.3">
      <c r="B57" s="10"/>
      <c r="C57" s="11">
        <v>1</v>
      </c>
      <c r="D57" s="11"/>
      <c r="E57" s="168" t="s">
        <v>60</v>
      </c>
      <c r="F57" s="169"/>
      <c r="G57" s="11">
        <v>47</v>
      </c>
      <c r="H57" s="12"/>
      <c r="I57" s="12"/>
      <c r="J57" s="6"/>
      <c r="K57" s="13"/>
      <c r="L57" s="13"/>
      <c r="M57" s="14"/>
      <c r="N57" s="15"/>
    </row>
    <row r="58" spans="2:14" ht="26.25" customHeight="1" thickBot="1" x14ac:dyDescent="0.3">
      <c r="B58" s="10"/>
      <c r="C58" s="11"/>
      <c r="D58" s="11"/>
      <c r="E58" s="168" t="s">
        <v>61</v>
      </c>
      <c r="F58" s="169"/>
      <c r="G58" s="11">
        <v>48</v>
      </c>
      <c r="H58" s="12"/>
      <c r="I58" s="12"/>
      <c r="J58" s="6"/>
      <c r="K58" s="13"/>
      <c r="L58" s="13"/>
      <c r="M58" s="14"/>
      <c r="N58" s="15"/>
    </row>
    <row r="59" spans="2:14" ht="15.75" thickBot="1" x14ac:dyDescent="0.3">
      <c r="B59" s="10" t="s">
        <v>62</v>
      </c>
      <c r="C59" s="11"/>
      <c r="D59" s="11"/>
      <c r="E59" s="168" t="s">
        <v>63</v>
      </c>
      <c r="F59" s="169"/>
      <c r="G59" s="11">
        <v>49</v>
      </c>
      <c r="H59" s="13"/>
      <c r="I59" s="13"/>
      <c r="J59" s="6"/>
      <c r="K59" s="13"/>
      <c r="L59" s="13"/>
      <c r="M59" s="14"/>
      <c r="N59" s="15"/>
    </row>
    <row r="60" spans="2:14" ht="15.75" thickBot="1" x14ac:dyDescent="0.3">
      <c r="B60" s="10" t="s">
        <v>64</v>
      </c>
      <c r="C60" s="11"/>
      <c r="D60" s="11"/>
      <c r="E60" s="168" t="s">
        <v>65</v>
      </c>
      <c r="F60" s="169"/>
      <c r="G60" s="11"/>
      <c r="H60" s="13"/>
      <c r="I60" s="13"/>
      <c r="J60" s="6"/>
      <c r="K60" s="13"/>
      <c r="L60" s="13"/>
      <c r="M60" s="14"/>
      <c r="N60" s="15"/>
    </row>
    <row r="61" spans="2:14" ht="15.75" thickBot="1" x14ac:dyDescent="0.3">
      <c r="B61" s="10"/>
      <c r="C61" s="11">
        <v>1</v>
      </c>
      <c r="D61" s="11"/>
      <c r="E61" s="168" t="s">
        <v>66</v>
      </c>
      <c r="F61" s="169"/>
      <c r="G61" s="11">
        <v>50</v>
      </c>
      <c r="H61" s="13">
        <v>6</v>
      </c>
      <c r="I61" s="13">
        <v>6</v>
      </c>
      <c r="J61" s="6">
        <v>1</v>
      </c>
      <c r="K61" s="13">
        <v>6</v>
      </c>
      <c r="L61" s="13">
        <v>6</v>
      </c>
      <c r="M61" s="14">
        <v>1</v>
      </c>
      <c r="N61" s="15">
        <v>1</v>
      </c>
    </row>
    <row r="62" spans="2:14" ht="15.75" thickBot="1" x14ac:dyDescent="0.3">
      <c r="B62" s="10"/>
      <c r="C62" s="11">
        <v>2</v>
      </c>
      <c r="D62" s="11"/>
      <c r="E62" s="168" t="s">
        <v>67</v>
      </c>
      <c r="F62" s="169"/>
      <c r="G62" s="11">
        <v>51</v>
      </c>
      <c r="H62" s="13">
        <v>6</v>
      </c>
      <c r="I62" s="13">
        <v>6</v>
      </c>
      <c r="J62" s="6">
        <v>1</v>
      </c>
      <c r="K62" s="13">
        <v>6</v>
      </c>
      <c r="L62" s="13">
        <v>6</v>
      </c>
      <c r="M62" s="14">
        <v>1</v>
      </c>
      <c r="N62" s="15">
        <v>1</v>
      </c>
    </row>
    <row r="63" spans="2:14" ht="27.75" customHeight="1" thickBot="1" x14ac:dyDescent="0.3">
      <c r="B63" s="10"/>
      <c r="C63" s="11">
        <v>3</v>
      </c>
      <c r="D63" s="11"/>
      <c r="E63" s="168" t="s">
        <v>68</v>
      </c>
      <c r="F63" s="169"/>
      <c r="G63" s="11">
        <v>52</v>
      </c>
      <c r="H63" s="21">
        <v>6577</v>
      </c>
      <c r="I63" s="21">
        <v>6508</v>
      </c>
      <c r="J63" s="6">
        <v>0.98899999999999999</v>
      </c>
      <c r="K63" s="21">
        <v>6777</v>
      </c>
      <c r="L63" s="21">
        <v>7125</v>
      </c>
      <c r="M63" s="14">
        <v>1.0409999999999999</v>
      </c>
      <c r="N63" s="15">
        <v>1.0509999999999999</v>
      </c>
    </row>
    <row r="64" spans="2:14" ht="36" customHeight="1" thickBot="1" x14ac:dyDescent="0.3">
      <c r="B64" s="10"/>
      <c r="C64" s="11">
        <v>4</v>
      </c>
      <c r="D64" s="11"/>
      <c r="E64" s="168" t="s">
        <v>69</v>
      </c>
      <c r="F64" s="169"/>
      <c r="G64" s="11">
        <v>53</v>
      </c>
      <c r="H64" s="21">
        <v>6577</v>
      </c>
      <c r="I64" s="21">
        <v>6508</v>
      </c>
      <c r="J64" s="6">
        <v>0.98899999999999999</v>
      </c>
      <c r="K64" s="21">
        <v>6777</v>
      </c>
      <c r="L64" s="21">
        <v>7125</v>
      </c>
      <c r="M64" s="14">
        <v>1.0409999999999999</v>
      </c>
      <c r="N64" s="15">
        <v>1.0509999999999999</v>
      </c>
    </row>
    <row r="65" spans="2:14" s="31" customFormat="1" ht="32.25" customHeight="1" thickBot="1" x14ac:dyDescent="0.3">
      <c r="B65" s="10"/>
      <c r="C65" s="11">
        <v>5</v>
      </c>
      <c r="D65" s="11"/>
      <c r="E65" s="168" t="s">
        <v>92</v>
      </c>
      <c r="F65" s="169"/>
      <c r="G65" s="11">
        <v>54</v>
      </c>
      <c r="H65" s="13">
        <v>140.69999999999999</v>
      </c>
      <c r="I65" s="13">
        <v>152.5</v>
      </c>
      <c r="J65" s="6">
        <v>1.0840000000000001</v>
      </c>
      <c r="K65" s="13">
        <v>159.19999999999999</v>
      </c>
      <c r="L65" s="13">
        <v>170.5</v>
      </c>
      <c r="M65" s="14">
        <v>1.0429999999999999</v>
      </c>
      <c r="N65" s="15">
        <v>1.071</v>
      </c>
    </row>
    <row r="66" spans="2:14" s="31" customFormat="1" ht="32.25" customHeight="1" thickBot="1" x14ac:dyDescent="0.3">
      <c r="B66" s="10"/>
      <c r="C66" s="11"/>
      <c r="D66" s="11"/>
      <c r="E66" s="168" t="s">
        <v>94</v>
      </c>
      <c r="F66" s="170"/>
      <c r="G66" s="11">
        <v>55</v>
      </c>
      <c r="H66" s="13">
        <v>140.69999999999999</v>
      </c>
      <c r="I66" s="13">
        <v>152.5</v>
      </c>
      <c r="J66" s="6">
        <v>1.0840000000000001</v>
      </c>
      <c r="K66" s="13">
        <v>159.19999999999999</v>
      </c>
      <c r="L66" s="13">
        <v>170.5</v>
      </c>
      <c r="M66" s="14">
        <v>1.0429999999999999</v>
      </c>
      <c r="N66" s="15">
        <v>1.073</v>
      </c>
    </row>
    <row r="67" spans="2:14" s="31" customFormat="1" ht="31.5" customHeight="1" thickBot="1" x14ac:dyDescent="0.3">
      <c r="B67" s="10"/>
      <c r="C67" s="11">
        <v>6</v>
      </c>
      <c r="D67" s="11"/>
      <c r="E67" s="168" t="s">
        <v>95</v>
      </c>
      <c r="F67" s="169"/>
      <c r="G67" s="11">
        <v>56</v>
      </c>
      <c r="H67" s="13">
        <v>140.69999999999999</v>
      </c>
      <c r="I67" s="13">
        <v>152.5</v>
      </c>
      <c r="J67" s="6">
        <v>1.0840000000000001</v>
      </c>
      <c r="K67" s="13">
        <v>159.19999999999999</v>
      </c>
      <c r="L67" s="13">
        <v>170.5</v>
      </c>
      <c r="M67" s="14">
        <v>1.0429999999999999</v>
      </c>
      <c r="N67" s="15">
        <v>1.073</v>
      </c>
    </row>
    <row r="68" spans="2:14" s="31" customFormat="1" ht="28.5" customHeight="1" thickBot="1" x14ac:dyDescent="0.3">
      <c r="B68" s="10"/>
      <c r="C68" s="11">
        <v>7</v>
      </c>
      <c r="D68" s="11"/>
      <c r="E68" s="168" t="s">
        <v>93</v>
      </c>
      <c r="F68" s="169"/>
      <c r="G68" s="11">
        <v>57</v>
      </c>
      <c r="H68" s="13">
        <v>990.1</v>
      </c>
      <c r="I68" s="13">
        <v>979.9</v>
      </c>
      <c r="J68" s="6">
        <v>0.98899999999999999</v>
      </c>
      <c r="K68" s="13">
        <v>980.7</v>
      </c>
      <c r="L68" s="13">
        <v>990.6</v>
      </c>
      <c r="M68" s="14">
        <v>1</v>
      </c>
      <c r="N68" s="15">
        <v>1.01</v>
      </c>
    </row>
    <row r="69" spans="2:14" ht="15.75" thickBot="1" x14ac:dyDescent="0.3">
      <c r="B69" s="10"/>
      <c r="C69" s="11">
        <v>8</v>
      </c>
      <c r="D69" s="11"/>
      <c r="E69" s="168" t="s">
        <v>70</v>
      </c>
      <c r="F69" s="169"/>
      <c r="G69" s="11">
        <v>58</v>
      </c>
      <c r="H69" s="13"/>
      <c r="I69" s="22"/>
      <c r="J69" s="6"/>
      <c r="K69" s="13"/>
      <c r="L69" s="13"/>
      <c r="M69" s="14"/>
      <c r="N69" s="15"/>
    </row>
    <row r="70" spans="2:14" ht="15.75" thickBot="1" x14ac:dyDescent="0.3">
      <c r="B70" s="23"/>
      <c r="C70" s="24">
        <v>9</v>
      </c>
      <c r="D70" s="24"/>
      <c r="E70" s="171" t="s">
        <v>71</v>
      </c>
      <c r="F70" s="172"/>
      <c r="G70" s="25">
        <v>59</v>
      </c>
      <c r="H70" s="26"/>
      <c r="I70" s="26"/>
      <c r="J70" s="6"/>
      <c r="K70" s="26"/>
      <c r="L70" s="26"/>
      <c r="M70" s="27"/>
      <c r="N70" s="28"/>
    </row>
    <row r="72" spans="2:14" x14ac:dyDescent="0.25">
      <c r="D72" s="35" t="s">
        <v>388</v>
      </c>
      <c r="E72" s="35"/>
      <c r="F72" s="35"/>
      <c r="G72" s="94"/>
      <c r="H72" s="35"/>
    </row>
    <row r="73" spans="2:14" x14ac:dyDescent="0.25">
      <c r="D73" s="35" t="s">
        <v>387</v>
      </c>
      <c r="E73" s="35"/>
      <c r="F73" s="35"/>
      <c r="G73" s="94"/>
      <c r="H73" s="35"/>
    </row>
    <row r="75" spans="2:14" x14ac:dyDescent="0.25">
      <c r="F75" s="58" t="s">
        <v>423</v>
      </c>
      <c r="I75" s="58"/>
      <c r="J75" s="58"/>
    </row>
    <row r="76" spans="2:14" x14ac:dyDescent="0.25">
      <c r="F76" t="s">
        <v>422</v>
      </c>
      <c r="I76" s="58"/>
      <c r="J76" s="58"/>
    </row>
    <row r="77" spans="2:14" x14ac:dyDescent="0.25">
      <c r="F77" t="s">
        <v>426</v>
      </c>
    </row>
    <row r="78" spans="2:14" x14ac:dyDescent="0.25">
      <c r="F78" t="s">
        <v>424</v>
      </c>
    </row>
    <row r="79" spans="2:14" x14ac:dyDescent="0.25">
      <c r="F79" t="s">
        <v>425</v>
      </c>
    </row>
  </sheetData>
  <mergeCells count="64">
    <mergeCell ref="E70:F70"/>
    <mergeCell ref="E66:F66"/>
    <mergeCell ref="E58:F58"/>
    <mergeCell ref="E59:F59"/>
    <mergeCell ref="E60:F60"/>
    <mergeCell ref="E61:F61"/>
    <mergeCell ref="E62:F62"/>
    <mergeCell ref="E63:F63"/>
    <mergeCell ref="E64:F64"/>
    <mergeCell ref="E65:F65"/>
    <mergeCell ref="E67:F67"/>
    <mergeCell ref="E68:F68"/>
    <mergeCell ref="E69:F69"/>
    <mergeCell ref="E42:F42"/>
    <mergeCell ref="E43:F43"/>
    <mergeCell ref="E44:F44"/>
    <mergeCell ref="E57:F57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19:F19"/>
    <mergeCell ref="E20:F20"/>
    <mergeCell ref="E28:F28"/>
    <mergeCell ref="E29:F29"/>
    <mergeCell ref="E45:F45"/>
    <mergeCell ref="E30:F30"/>
    <mergeCell ref="E31:F31"/>
    <mergeCell ref="E36:F36"/>
    <mergeCell ref="E37:F37"/>
    <mergeCell ref="E38:F38"/>
    <mergeCell ref="E39:F39"/>
    <mergeCell ref="E33:F33"/>
    <mergeCell ref="E34:F34"/>
    <mergeCell ref="E35:F35"/>
    <mergeCell ref="E40:F40"/>
    <mergeCell ref="E41:F41"/>
    <mergeCell ref="E12:F12"/>
    <mergeCell ref="E15:F15"/>
    <mergeCell ref="E16:F16"/>
    <mergeCell ref="E17:F17"/>
    <mergeCell ref="E18:F18"/>
    <mergeCell ref="M8:N8"/>
    <mergeCell ref="C10:D10"/>
    <mergeCell ref="E10:F10"/>
    <mergeCell ref="I8:I9"/>
    <mergeCell ref="E11:F11"/>
    <mergeCell ref="F4:L4"/>
    <mergeCell ref="F5:L5"/>
    <mergeCell ref="B8:B9"/>
    <mergeCell ref="C8:D9"/>
    <mergeCell ref="E8:F9"/>
    <mergeCell ref="G8:G9"/>
    <mergeCell ref="H8:H9"/>
    <mergeCell ref="J8:J9"/>
    <mergeCell ref="K8:K9"/>
    <mergeCell ref="L8:L9"/>
  </mergeCells>
  <pageMargins left="0.45" right="0.45" top="0.25" bottom="0.25" header="0.05" footer="0.05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AC99-F472-48D5-AA6F-8BDAFD80CCC6}">
  <dimension ref="B1:S195"/>
  <sheetViews>
    <sheetView topLeftCell="A176" zoomScale="110" zoomScaleNormal="110" workbookViewId="0">
      <selection activeCell="N2" sqref="N2"/>
    </sheetView>
  </sheetViews>
  <sheetFormatPr defaultRowHeight="15" x14ac:dyDescent="0.25"/>
  <cols>
    <col min="1" max="1" width="2.7109375" customWidth="1"/>
    <col min="2" max="2" width="3.140625" customWidth="1"/>
    <col min="3" max="3" width="2.5703125" customWidth="1"/>
    <col min="4" max="4" width="3.140625" customWidth="1"/>
    <col min="5" max="5" width="3.28515625" customWidth="1"/>
    <col min="6" max="6" width="29.140625" customWidth="1"/>
    <col min="7" max="7" width="4.140625" customWidth="1"/>
    <col min="8" max="8" width="8.140625" customWidth="1"/>
  </cols>
  <sheetData>
    <row r="1" spans="2:17" s="58" customFormat="1" x14ac:dyDescent="0.25">
      <c r="D1" s="58" t="s">
        <v>392</v>
      </c>
      <c r="F1" s="58" t="s">
        <v>427</v>
      </c>
      <c r="G1"/>
      <c r="H1"/>
      <c r="M1" s="36"/>
      <c r="N1" s="58" t="s">
        <v>429</v>
      </c>
    </row>
    <row r="2" spans="2:17" s="58" customFormat="1" x14ac:dyDescent="0.25">
      <c r="C2"/>
      <c r="D2"/>
      <c r="E2"/>
      <c r="F2" t="s">
        <v>428</v>
      </c>
      <c r="G2"/>
      <c r="H2"/>
      <c r="M2" s="36"/>
      <c r="N2" s="58" t="s">
        <v>444</v>
      </c>
    </row>
    <row r="3" spans="2:17" s="58" customFormat="1" x14ac:dyDescent="0.25">
      <c r="C3"/>
      <c r="D3"/>
      <c r="E3"/>
      <c r="F3" t="s">
        <v>418</v>
      </c>
      <c r="G3"/>
      <c r="H3"/>
      <c r="M3" s="36"/>
    </row>
    <row r="4" spans="2:17" s="58" customFormat="1" x14ac:dyDescent="0.25">
      <c r="C4"/>
      <c r="D4"/>
      <c r="E4"/>
      <c r="F4" s="59" t="s">
        <v>385</v>
      </c>
      <c r="G4" s="59"/>
      <c r="H4" s="59"/>
      <c r="I4" s="59"/>
      <c r="J4" s="59"/>
      <c r="K4" s="59"/>
      <c r="L4" s="59"/>
      <c r="M4" s="59"/>
      <c r="N4" s="59"/>
      <c r="O4" s="59"/>
    </row>
    <row r="5" spans="2:17" s="58" customFormat="1" x14ac:dyDescent="0.25">
      <c r="F5" s="148" t="s">
        <v>412</v>
      </c>
      <c r="G5" s="148"/>
      <c r="H5" s="148"/>
      <c r="I5" s="148"/>
      <c r="J5" s="148"/>
      <c r="K5" s="148"/>
      <c r="L5" s="148"/>
      <c r="M5" s="148"/>
      <c r="N5" s="148"/>
      <c r="O5" s="148"/>
    </row>
    <row r="6" spans="2:17" s="58" customFormat="1" x14ac:dyDescent="0.25">
      <c r="M6" s="36"/>
    </row>
    <row r="7" spans="2:17" ht="15.75" thickBot="1" x14ac:dyDescent="0.3">
      <c r="P7" s="59" t="s">
        <v>255</v>
      </c>
    </row>
    <row r="8" spans="2:17" x14ac:dyDescent="0.25">
      <c r="B8" s="201"/>
      <c r="C8" s="202"/>
      <c r="D8" s="155"/>
      <c r="E8" s="154" t="s">
        <v>0</v>
      </c>
      <c r="F8" s="155"/>
      <c r="G8" s="211" t="s">
        <v>96</v>
      </c>
      <c r="H8" s="211" t="s">
        <v>97</v>
      </c>
      <c r="I8" s="213" t="s">
        <v>98</v>
      </c>
      <c r="J8" s="214"/>
      <c r="K8" s="214"/>
      <c r="L8" s="215" t="s">
        <v>99</v>
      </c>
      <c r="M8" s="216"/>
      <c r="N8" s="216"/>
      <c r="O8" s="217"/>
      <c r="P8" s="109" t="s">
        <v>2</v>
      </c>
      <c r="Q8" s="110" t="s">
        <v>2</v>
      </c>
    </row>
    <row r="9" spans="2:17" x14ac:dyDescent="0.25">
      <c r="B9" s="203"/>
      <c r="C9" s="204"/>
      <c r="D9" s="205"/>
      <c r="E9" s="209"/>
      <c r="F9" s="205"/>
      <c r="G9" s="212"/>
      <c r="H9" s="212"/>
      <c r="I9" s="218" t="s">
        <v>100</v>
      </c>
      <c r="J9" s="219"/>
      <c r="K9" s="198" t="s">
        <v>101</v>
      </c>
      <c r="L9" s="220" t="s">
        <v>102</v>
      </c>
      <c r="M9" s="221"/>
      <c r="N9" s="221"/>
      <c r="O9" s="222"/>
      <c r="P9" s="192" t="s">
        <v>103</v>
      </c>
      <c r="Q9" s="195" t="s">
        <v>104</v>
      </c>
    </row>
    <row r="10" spans="2:17" x14ac:dyDescent="0.25">
      <c r="B10" s="203"/>
      <c r="C10" s="204"/>
      <c r="D10" s="205"/>
      <c r="E10" s="209"/>
      <c r="F10" s="205"/>
      <c r="G10" s="212"/>
      <c r="H10" s="212"/>
      <c r="I10" s="198" t="s">
        <v>105</v>
      </c>
      <c r="J10" s="199" t="s">
        <v>413</v>
      </c>
      <c r="K10" s="212"/>
      <c r="L10" s="210"/>
      <c r="M10" s="207"/>
      <c r="N10" s="207"/>
      <c r="O10" s="208"/>
      <c r="P10" s="193"/>
      <c r="Q10" s="196"/>
    </row>
    <row r="11" spans="2:17" ht="24" customHeight="1" x14ac:dyDescent="0.25">
      <c r="B11" s="206"/>
      <c r="C11" s="207"/>
      <c r="D11" s="208"/>
      <c r="E11" s="210"/>
      <c r="F11" s="208"/>
      <c r="G11" s="194"/>
      <c r="H11" s="194"/>
      <c r="I11" s="194"/>
      <c r="J11" s="194"/>
      <c r="K11" s="194"/>
      <c r="L11" s="111" t="s">
        <v>106</v>
      </c>
      <c r="M11" s="111" t="s">
        <v>107</v>
      </c>
      <c r="N11" s="111" t="s">
        <v>108</v>
      </c>
      <c r="O11" s="111" t="s">
        <v>109</v>
      </c>
      <c r="P11" s="194"/>
      <c r="Q11" s="197"/>
    </row>
    <row r="12" spans="2:17" x14ac:dyDescent="0.25">
      <c r="B12" s="112">
        <v>0</v>
      </c>
      <c r="C12" s="200">
        <f>B12+1</f>
        <v>1</v>
      </c>
      <c r="D12" s="200"/>
      <c r="E12" s="200">
        <f>C12+1</f>
        <v>2</v>
      </c>
      <c r="F12" s="200"/>
      <c r="G12" s="113">
        <v>3</v>
      </c>
      <c r="H12" s="113" t="s">
        <v>110</v>
      </c>
      <c r="I12" s="113">
        <v>4</v>
      </c>
      <c r="J12" s="114" t="s">
        <v>111</v>
      </c>
      <c r="K12" s="115">
        <v>5</v>
      </c>
      <c r="L12" s="115" t="s">
        <v>112</v>
      </c>
      <c r="M12" s="115" t="s">
        <v>113</v>
      </c>
      <c r="N12" s="115" t="s">
        <v>114</v>
      </c>
      <c r="O12" s="115">
        <v>6</v>
      </c>
      <c r="P12" s="113">
        <v>7</v>
      </c>
      <c r="Q12" s="116">
        <v>8</v>
      </c>
    </row>
    <row r="13" spans="2:17" s="30" customFormat="1" ht="26.25" customHeight="1" x14ac:dyDescent="0.25">
      <c r="B13" s="60" t="s">
        <v>8</v>
      </c>
      <c r="C13" s="19"/>
      <c r="D13" s="19"/>
      <c r="E13" s="175" t="s">
        <v>256</v>
      </c>
      <c r="F13" s="176"/>
      <c r="G13" s="19">
        <v>1</v>
      </c>
      <c r="H13" s="40">
        <v>843.1</v>
      </c>
      <c r="I13" s="40"/>
      <c r="J13" s="40">
        <v>900.1</v>
      </c>
      <c r="K13" s="40">
        <v>844.2</v>
      </c>
      <c r="L13" s="40">
        <v>200.02</v>
      </c>
      <c r="M13" s="40">
        <v>465.05</v>
      </c>
      <c r="N13" s="40">
        <v>685.08</v>
      </c>
      <c r="O13" s="40">
        <v>915.1</v>
      </c>
      <c r="P13" s="41">
        <v>1.083</v>
      </c>
      <c r="Q13" s="41">
        <v>1</v>
      </c>
    </row>
    <row r="14" spans="2:17" s="30" customFormat="1" ht="36" customHeight="1" x14ac:dyDescent="0.25">
      <c r="B14" s="60"/>
      <c r="C14" s="19">
        <v>1</v>
      </c>
      <c r="D14" s="19"/>
      <c r="E14" s="175" t="s">
        <v>257</v>
      </c>
      <c r="F14" s="176"/>
      <c r="G14" s="19">
        <v>2</v>
      </c>
      <c r="H14" s="40">
        <v>843</v>
      </c>
      <c r="I14" s="40"/>
      <c r="J14" s="40">
        <v>900</v>
      </c>
      <c r="K14" s="40">
        <v>844.1</v>
      </c>
      <c r="L14" s="40">
        <v>200</v>
      </c>
      <c r="M14" s="40">
        <v>463</v>
      </c>
      <c r="N14" s="40">
        <v>685</v>
      </c>
      <c r="O14" s="40">
        <v>915</v>
      </c>
      <c r="P14" s="41">
        <v>1.0840000000000001</v>
      </c>
      <c r="Q14" s="41">
        <v>1</v>
      </c>
    </row>
    <row r="15" spans="2:17" s="30" customFormat="1" ht="29.25" customHeight="1" x14ac:dyDescent="0.25">
      <c r="B15" s="60"/>
      <c r="C15" s="19"/>
      <c r="D15" s="19" t="s">
        <v>42</v>
      </c>
      <c r="E15" s="175" t="s">
        <v>258</v>
      </c>
      <c r="F15" s="176"/>
      <c r="G15" s="19">
        <v>3</v>
      </c>
      <c r="H15" s="40"/>
      <c r="I15" s="40"/>
      <c r="J15" s="40"/>
      <c r="K15" s="40"/>
      <c r="L15" s="40"/>
      <c r="M15" s="40"/>
      <c r="N15" s="40"/>
      <c r="O15" s="40"/>
      <c r="P15" s="41"/>
      <c r="Q15" s="61"/>
    </row>
    <row r="16" spans="2:17" s="30" customFormat="1" ht="13.5" customHeight="1" x14ac:dyDescent="0.25">
      <c r="B16" s="60"/>
      <c r="C16" s="19"/>
      <c r="D16" s="19"/>
      <c r="E16" s="19" t="s">
        <v>228</v>
      </c>
      <c r="F16" s="42" t="s">
        <v>115</v>
      </c>
      <c r="G16" s="19">
        <v>4</v>
      </c>
      <c r="H16" s="40"/>
      <c r="I16" s="43"/>
      <c r="J16" s="43"/>
      <c r="K16" s="44"/>
      <c r="L16" s="44"/>
      <c r="M16" s="44"/>
      <c r="N16" s="44"/>
      <c r="O16" s="43"/>
      <c r="P16" s="41"/>
      <c r="Q16" s="61"/>
    </row>
    <row r="17" spans="2:17" s="30" customFormat="1" ht="15.75" customHeight="1" x14ac:dyDescent="0.25">
      <c r="B17" s="60"/>
      <c r="C17" s="19"/>
      <c r="D17" s="19"/>
      <c r="E17" s="19" t="s">
        <v>230</v>
      </c>
      <c r="F17" s="42" t="s">
        <v>116</v>
      </c>
      <c r="G17" s="19">
        <v>5</v>
      </c>
      <c r="H17" s="40">
        <v>824.9</v>
      </c>
      <c r="I17" s="43"/>
      <c r="J17" s="43">
        <v>880</v>
      </c>
      <c r="K17" s="44">
        <v>825.2</v>
      </c>
      <c r="L17" s="44">
        <v>195</v>
      </c>
      <c r="M17" s="44">
        <v>453</v>
      </c>
      <c r="N17" s="44">
        <v>670</v>
      </c>
      <c r="O17" s="43">
        <v>895</v>
      </c>
      <c r="P17" s="41">
        <v>1.0840000000000001</v>
      </c>
      <c r="Q17" s="61">
        <v>1</v>
      </c>
    </row>
    <row r="18" spans="2:17" s="30" customFormat="1" ht="11.25" customHeight="1" x14ac:dyDescent="0.25">
      <c r="B18" s="60"/>
      <c r="C18" s="19"/>
      <c r="D18" s="19"/>
      <c r="E18" s="19" t="s">
        <v>259</v>
      </c>
      <c r="F18" s="42" t="s">
        <v>408</v>
      </c>
      <c r="G18" s="19">
        <v>6</v>
      </c>
      <c r="H18" s="40">
        <v>18.100000000000001</v>
      </c>
      <c r="I18" s="43"/>
      <c r="J18" s="43">
        <v>20</v>
      </c>
      <c r="K18" s="45">
        <v>18.899999999999999</v>
      </c>
      <c r="L18" s="45">
        <v>5</v>
      </c>
      <c r="M18" s="45">
        <v>10</v>
      </c>
      <c r="N18" s="45">
        <v>15</v>
      </c>
      <c r="O18" s="43">
        <v>20</v>
      </c>
      <c r="P18" s="41">
        <v>1.0580000000000001</v>
      </c>
      <c r="Q18" s="61">
        <v>1.044</v>
      </c>
    </row>
    <row r="19" spans="2:17" s="30" customFormat="1" ht="13.5" customHeight="1" x14ac:dyDescent="0.25">
      <c r="B19" s="60"/>
      <c r="C19" s="19"/>
      <c r="D19" s="19"/>
      <c r="E19" s="19" t="s">
        <v>260</v>
      </c>
      <c r="F19" s="42" t="s">
        <v>117</v>
      </c>
      <c r="G19" s="19">
        <v>7</v>
      </c>
      <c r="H19" s="40"/>
      <c r="I19" s="43"/>
      <c r="J19" s="43"/>
      <c r="K19" s="44"/>
      <c r="L19" s="44"/>
      <c r="M19" s="44"/>
      <c r="N19" s="44"/>
      <c r="O19" s="43"/>
      <c r="P19" s="41"/>
      <c r="Q19" s="61"/>
    </row>
    <row r="20" spans="2:17" s="30" customFormat="1" x14ac:dyDescent="0.25">
      <c r="B20" s="60"/>
      <c r="C20" s="19"/>
      <c r="D20" s="19" t="s">
        <v>44</v>
      </c>
      <c r="E20" s="175" t="s">
        <v>118</v>
      </c>
      <c r="F20" s="176"/>
      <c r="G20" s="19">
        <v>8</v>
      </c>
      <c r="H20" s="40"/>
      <c r="I20" s="43"/>
      <c r="J20" s="43"/>
      <c r="K20" s="44"/>
      <c r="L20" s="44"/>
      <c r="M20" s="44"/>
      <c r="N20" s="44"/>
      <c r="O20" s="43"/>
      <c r="P20" s="41"/>
      <c r="Q20" s="61"/>
    </row>
    <row r="21" spans="2:17" s="30" customFormat="1" ht="39" customHeight="1" x14ac:dyDescent="0.25">
      <c r="B21" s="60"/>
      <c r="C21" s="19"/>
      <c r="D21" s="19" t="s">
        <v>46</v>
      </c>
      <c r="E21" s="175" t="s">
        <v>261</v>
      </c>
      <c r="F21" s="176"/>
      <c r="G21" s="19">
        <v>9</v>
      </c>
      <c r="H21" s="40"/>
      <c r="I21" s="40"/>
      <c r="J21" s="40"/>
      <c r="K21" s="40"/>
      <c r="L21" s="40"/>
      <c r="M21" s="40"/>
      <c r="N21" s="40"/>
      <c r="O21" s="40"/>
      <c r="P21" s="41"/>
      <c r="Q21" s="61"/>
    </row>
    <row r="22" spans="2:17" s="30" customFormat="1" ht="24" x14ac:dyDescent="0.25">
      <c r="B22" s="60"/>
      <c r="C22" s="19"/>
      <c r="D22" s="19"/>
      <c r="E22" s="19" t="s">
        <v>119</v>
      </c>
      <c r="F22" s="42" t="s">
        <v>120</v>
      </c>
      <c r="G22" s="19">
        <v>10</v>
      </c>
      <c r="H22" s="40"/>
      <c r="I22" s="43"/>
      <c r="J22" s="43"/>
      <c r="K22" s="44"/>
      <c r="L22" s="44"/>
      <c r="M22" s="44"/>
      <c r="N22" s="44"/>
      <c r="O22" s="43"/>
      <c r="P22" s="41"/>
      <c r="Q22" s="61"/>
    </row>
    <row r="23" spans="2:17" s="30" customFormat="1" ht="24" x14ac:dyDescent="0.25">
      <c r="B23" s="60"/>
      <c r="C23" s="19"/>
      <c r="D23" s="19"/>
      <c r="E23" s="19" t="s">
        <v>121</v>
      </c>
      <c r="F23" s="42" t="s">
        <v>122</v>
      </c>
      <c r="G23" s="19">
        <v>11</v>
      </c>
      <c r="H23" s="40"/>
      <c r="I23" s="43"/>
      <c r="J23" s="43"/>
      <c r="K23" s="44"/>
      <c r="L23" s="44"/>
      <c r="M23" s="44"/>
      <c r="N23" s="44"/>
      <c r="O23" s="43"/>
      <c r="P23" s="41"/>
      <c r="Q23" s="61"/>
    </row>
    <row r="24" spans="2:17" s="30" customFormat="1" x14ac:dyDescent="0.25">
      <c r="B24" s="60"/>
      <c r="C24" s="19"/>
      <c r="D24" s="19" t="s">
        <v>54</v>
      </c>
      <c r="E24" s="19"/>
      <c r="F24" s="42" t="s">
        <v>123</v>
      </c>
      <c r="G24" s="19">
        <v>12</v>
      </c>
      <c r="H24" s="40"/>
      <c r="I24" s="43"/>
      <c r="J24" s="62"/>
      <c r="K24" s="44"/>
      <c r="L24" s="44"/>
      <c r="M24" s="44"/>
      <c r="N24" s="44"/>
      <c r="O24" s="62"/>
      <c r="P24" s="41"/>
      <c r="Q24" s="61"/>
    </row>
    <row r="25" spans="2:17" s="30" customFormat="1" ht="24" x14ac:dyDescent="0.25">
      <c r="B25" s="60"/>
      <c r="C25" s="19"/>
      <c r="D25" s="19" t="s">
        <v>56</v>
      </c>
      <c r="E25" s="19"/>
      <c r="F25" s="42" t="s">
        <v>124</v>
      </c>
      <c r="G25" s="19">
        <v>13</v>
      </c>
      <c r="H25" s="40"/>
      <c r="I25" s="43"/>
      <c r="J25" s="43"/>
      <c r="K25" s="44"/>
      <c r="L25" s="44"/>
      <c r="M25" s="44"/>
      <c r="N25" s="44"/>
      <c r="O25" s="43"/>
      <c r="P25" s="41"/>
      <c r="Q25" s="61"/>
    </row>
    <row r="26" spans="2:17" s="30" customFormat="1" ht="36" x14ac:dyDescent="0.25">
      <c r="B26" s="60"/>
      <c r="C26" s="19"/>
      <c r="D26" s="19" t="s">
        <v>125</v>
      </c>
      <c r="E26" s="19"/>
      <c r="F26" s="42" t="s">
        <v>126</v>
      </c>
      <c r="G26" s="19">
        <v>14</v>
      </c>
      <c r="H26" s="40"/>
      <c r="I26" s="40"/>
      <c r="J26" s="40"/>
      <c r="K26" s="40"/>
      <c r="L26" s="40"/>
      <c r="M26" s="40"/>
      <c r="N26" s="40"/>
      <c r="O26" s="40"/>
      <c r="P26" s="41"/>
      <c r="Q26" s="41"/>
    </row>
    <row r="27" spans="2:17" s="30" customFormat="1" ht="12" customHeight="1" x14ac:dyDescent="0.25">
      <c r="B27" s="60"/>
      <c r="C27" s="19"/>
      <c r="D27" s="19"/>
      <c r="E27" s="19" t="s">
        <v>215</v>
      </c>
      <c r="F27" s="42" t="s">
        <v>127</v>
      </c>
      <c r="G27" s="19">
        <v>15</v>
      </c>
      <c r="H27" s="40"/>
      <c r="I27" s="43"/>
      <c r="J27" s="43"/>
      <c r="K27" s="44"/>
      <c r="L27" s="44"/>
      <c r="M27" s="44"/>
      <c r="N27" s="44"/>
      <c r="O27" s="43"/>
      <c r="P27" s="41"/>
      <c r="Q27" s="41"/>
    </row>
    <row r="28" spans="2:17" s="30" customFormat="1" ht="24.75" customHeight="1" x14ac:dyDescent="0.25">
      <c r="B28" s="60"/>
      <c r="C28" s="19"/>
      <c r="D28" s="19"/>
      <c r="E28" s="19" t="s">
        <v>221</v>
      </c>
      <c r="F28" s="42" t="s">
        <v>264</v>
      </c>
      <c r="G28" s="19">
        <v>16</v>
      </c>
      <c r="H28" s="40">
        <f>H29+H30</f>
        <v>0</v>
      </c>
      <c r="I28" s="40"/>
      <c r="J28" s="40"/>
      <c r="K28" s="40"/>
      <c r="L28" s="40"/>
      <c r="M28" s="40"/>
      <c r="N28" s="40"/>
      <c r="O28" s="40"/>
      <c r="P28" s="41"/>
      <c r="Q28" s="61"/>
    </row>
    <row r="29" spans="2:17" s="30" customFormat="1" ht="12.75" customHeight="1" x14ac:dyDescent="0.25">
      <c r="B29" s="60"/>
      <c r="C29" s="19"/>
      <c r="D29" s="19"/>
      <c r="E29" s="19"/>
      <c r="F29" s="42" t="s">
        <v>128</v>
      </c>
      <c r="G29" s="19">
        <v>17</v>
      </c>
      <c r="H29" s="40"/>
      <c r="I29" s="43"/>
      <c r="J29" s="43"/>
      <c r="K29" s="44"/>
      <c r="L29" s="44"/>
      <c r="M29" s="44"/>
      <c r="N29" s="44"/>
      <c r="O29" s="43"/>
      <c r="P29" s="41"/>
      <c r="Q29" s="61"/>
    </row>
    <row r="30" spans="2:17" s="30" customFormat="1" ht="14.25" customHeight="1" x14ac:dyDescent="0.25">
      <c r="B30" s="60"/>
      <c r="C30" s="19"/>
      <c r="D30" s="19"/>
      <c r="E30" s="19"/>
      <c r="F30" s="42" t="s">
        <v>129</v>
      </c>
      <c r="G30" s="19">
        <v>18</v>
      </c>
      <c r="H30" s="40"/>
      <c r="I30" s="43"/>
      <c r="J30" s="43"/>
      <c r="K30" s="44"/>
      <c r="L30" s="44"/>
      <c r="M30" s="44"/>
      <c r="N30" s="44"/>
      <c r="O30" s="43"/>
      <c r="P30" s="41"/>
      <c r="Q30" s="61"/>
    </row>
    <row r="31" spans="2:17" s="30" customFormat="1" ht="12.75" customHeight="1" x14ac:dyDescent="0.25">
      <c r="B31" s="60"/>
      <c r="C31" s="19"/>
      <c r="D31" s="19"/>
      <c r="E31" s="19" t="s">
        <v>265</v>
      </c>
      <c r="F31" s="42" t="s">
        <v>130</v>
      </c>
      <c r="G31" s="19">
        <v>19</v>
      </c>
      <c r="H31" s="40"/>
      <c r="I31" s="43"/>
      <c r="J31" s="43"/>
      <c r="K31" s="44"/>
      <c r="L31" s="44"/>
      <c r="M31" s="44"/>
      <c r="N31" s="44"/>
      <c r="O31" s="43"/>
      <c r="P31" s="41"/>
      <c r="Q31" s="61"/>
    </row>
    <row r="32" spans="2:17" s="30" customFormat="1" ht="11.25" customHeight="1" x14ac:dyDescent="0.25">
      <c r="B32" s="60"/>
      <c r="C32" s="19"/>
      <c r="D32" s="19"/>
      <c r="E32" s="19" t="s">
        <v>266</v>
      </c>
      <c r="F32" s="42" t="s">
        <v>131</v>
      </c>
      <c r="G32" s="19">
        <v>20</v>
      </c>
      <c r="H32" s="40"/>
      <c r="I32" s="43"/>
      <c r="J32" s="43"/>
      <c r="K32" s="44"/>
      <c r="L32" s="44"/>
      <c r="M32" s="44"/>
      <c r="N32" s="44"/>
      <c r="O32" s="43"/>
      <c r="P32" s="41"/>
      <c r="Q32" s="61"/>
    </row>
    <row r="33" spans="2:17" s="30" customFormat="1" ht="12" customHeight="1" x14ac:dyDescent="0.25">
      <c r="B33" s="60"/>
      <c r="C33" s="19"/>
      <c r="D33" s="19"/>
      <c r="E33" s="19" t="s">
        <v>267</v>
      </c>
      <c r="F33" s="42" t="s">
        <v>117</v>
      </c>
      <c r="G33" s="19">
        <v>21</v>
      </c>
      <c r="H33" s="40"/>
      <c r="I33" s="43"/>
      <c r="J33" s="43"/>
      <c r="K33" s="44"/>
      <c r="L33" s="44"/>
      <c r="M33" s="44"/>
      <c r="N33" s="44"/>
      <c r="O33" s="43"/>
      <c r="P33" s="41"/>
      <c r="Q33" s="61"/>
    </row>
    <row r="34" spans="2:17" s="30" customFormat="1" ht="35.25" customHeight="1" x14ac:dyDescent="0.25">
      <c r="B34" s="60"/>
      <c r="C34" s="19">
        <v>2</v>
      </c>
      <c r="D34" s="19"/>
      <c r="E34" s="175" t="s">
        <v>268</v>
      </c>
      <c r="F34" s="176"/>
      <c r="G34" s="19">
        <v>22</v>
      </c>
      <c r="H34" s="40">
        <v>0.1</v>
      </c>
      <c r="I34" s="43"/>
      <c r="J34" s="43">
        <v>0.1</v>
      </c>
      <c r="K34" s="43">
        <v>0.1</v>
      </c>
      <c r="L34" s="43">
        <v>0.02</v>
      </c>
      <c r="M34" s="43">
        <v>0.05</v>
      </c>
      <c r="N34" s="43">
        <v>0.08</v>
      </c>
      <c r="O34" s="43">
        <v>0.1</v>
      </c>
      <c r="P34" s="41">
        <v>1</v>
      </c>
      <c r="Q34" s="61">
        <v>1</v>
      </c>
    </row>
    <row r="35" spans="2:17" s="30" customFormat="1" x14ac:dyDescent="0.25">
      <c r="B35" s="60"/>
      <c r="C35" s="19"/>
      <c r="D35" s="19" t="s">
        <v>42</v>
      </c>
      <c r="E35" s="175" t="s">
        <v>132</v>
      </c>
      <c r="F35" s="176"/>
      <c r="G35" s="19">
        <v>23</v>
      </c>
      <c r="H35" s="40"/>
      <c r="I35" s="43"/>
      <c r="J35" s="43"/>
      <c r="K35" s="45"/>
      <c r="L35" s="45"/>
      <c r="M35" s="45"/>
      <c r="N35" s="45"/>
      <c r="O35" s="43"/>
      <c r="P35" s="41"/>
      <c r="Q35" s="61"/>
    </row>
    <row r="36" spans="2:17" s="30" customFormat="1" x14ac:dyDescent="0.25">
      <c r="B36" s="60"/>
      <c r="C36" s="19"/>
      <c r="D36" s="19" t="s">
        <v>44</v>
      </c>
      <c r="E36" s="175" t="s">
        <v>133</v>
      </c>
      <c r="F36" s="176"/>
      <c r="G36" s="19">
        <v>24</v>
      </c>
      <c r="H36" s="40"/>
      <c r="I36" s="43"/>
      <c r="J36" s="43"/>
      <c r="K36" s="44"/>
      <c r="L36" s="44"/>
      <c r="M36" s="44"/>
      <c r="N36" s="44"/>
      <c r="O36" s="43"/>
      <c r="P36" s="41"/>
      <c r="Q36" s="61"/>
    </row>
    <row r="37" spans="2:17" s="30" customFormat="1" x14ac:dyDescent="0.25">
      <c r="B37" s="60"/>
      <c r="C37" s="19"/>
      <c r="D37" s="19" t="s">
        <v>46</v>
      </c>
      <c r="E37" s="175" t="s">
        <v>134</v>
      </c>
      <c r="F37" s="176"/>
      <c r="G37" s="19">
        <v>25</v>
      </c>
      <c r="H37" s="40"/>
      <c r="I37" s="43"/>
      <c r="J37" s="43"/>
      <c r="K37" s="44"/>
      <c r="L37" s="44"/>
      <c r="M37" s="44"/>
      <c r="N37" s="44"/>
      <c r="O37" s="43"/>
      <c r="P37" s="41"/>
      <c r="Q37" s="61"/>
    </row>
    <row r="38" spans="2:17" s="30" customFormat="1" x14ac:dyDescent="0.25">
      <c r="B38" s="60"/>
      <c r="C38" s="19"/>
      <c r="D38" s="19" t="s">
        <v>54</v>
      </c>
      <c r="E38" s="175" t="s">
        <v>135</v>
      </c>
      <c r="F38" s="176"/>
      <c r="G38" s="19">
        <v>26</v>
      </c>
      <c r="H38" s="40">
        <v>0.1</v>
      </c>
      <c r="I38" s="43"/>
      <c r="J38" s="43">
        <v>0.1</v>
      </c>
      <c r="K38" s="44">
        <v>0.1</v>
      </c>
      <c r="L38" s="44">
        <v>0.02</v>
      </c>
      <c r="M38" s="44">
        <v>0.05</v>
      </c>
      <c r="N38" s="44">
        <v>0.08</v>
      </c>
      <c r="O38" s="43">
        <v>0.1</v>
      </c>
      <c r="P38" s="41">
        <v>1</v>
      </c>
      <c r="Q38" s="61">
        <v>1</v>
      </c>
    </row>
    <row r="39" spans="2:17" s="30" customFormat="1" x14ac:dyDescent="0.25">
      <c r="B39" s="60"/>
      <c r="C39" s="19"/>
      <c r="D39" s="19" t="s">
        <v>56</v>
      </c>
      <c r="E39" s="175" t="s">
        <v>136</v>
      </c>
      <c r="F39" s="176"/>
      <c r="G39" s="19">
        <v>27</v>
      </c>
      <c r="H39" s="40"/>
      <c r="I39" s="43"/>
      <c r="J39" s="43"/>
      <c r="K39" s="44"/>
      <c r="L39" s="44"/>
      <c r="M39" s="44"/>
      <c r="N39" s="44"/>
      <c r="O39" s="43"/>
      <c r="P39" s="41"/>
      <c r="Q39" s="61"/>
    </row>
    <row r="40" spans="2:17" s="30" customFormat="1" ht="15" customHeight="1" x14ac:dyDescent="0.25">
      <c r="B40" s="60" t="s">
        <v>11</v>
      </c>
      <c r="C40" s="191" t="s">
        <v>269</v>
      </c>
      <c r="D40" s="182"/>
      <c r="E40" s="182"/>
      <c r="F40" s="182"/>
      <c r="G40" s="19">
        <v>28</v>
      </c>
      <c r="H40" s="40">
        <v>826.6</v>
      </c>
      <c r="I40" s="40"/>
      <c r="J40" s="40">
        <v>892.1</v>
      </c>
      <c r="K40" s="40">
        <v>836.26</v>
      </c>
      <c r="L40" s="40">
        <v>196.6</v>
      </c>
      <c r="M40" s="40">
        <v>454.4</v>
      </c>
      <c r="N40" s="40">
        <v>671.1</v>
      </c>
      <c r="O40" s="40">
        <v>896.7</v>
      </c>
      <c r="P40" s="41">
        <v>1.0720000000000001</v>
      </c>
      <c r="Q40" s="61">
        <v>1.012</v>
      </c>
    </row>
    <row r="41" spans="2:17" s="30" customFormat="1" ht="25.5" customHeight="1" x14ac:dyDescent="0.25">
      <c r="B41" s="60"/>
      <c r="C41" s="19">
        <v>1</v>
      </c>
      <c r="D41" s="175" t="s">
        <v>270</v>
      </c>
      <c r="E41" s="175"/>
      <c r="F41" s="175"/>
      <c r="G41" s="19">
        <v>29</v>
      </c>
      <c r="H41" s="40">
        <v>826.6</v>
      </c>
      <c r="I41" s="40"/>
      <c r="J41" s="40">
        <v>892.1</v>
      </c>
      <c r="K41" s="40">
        <v>836.26</v>
      </c>
      <c r="L41" s="40">
        <v>196.6</v>
      </c>
      <c r="M41" s="40">
        <v>454.4</v>
      </c>
      <c r="N41" s="40">
        <v>671.1</v>
      </c>
      <c r="O41" s="40">
        <v>896.7</v>
      </c>
      <c r="P41" s="41">
        <v>1.0720000000000001</v>
      </c>
      <c r="Q41" s="61">
        <v>1.012</v>
      </c>
    </row>
    <row r="42" spans="2:17" s="30" customFormat="1" ht="26.25" customHeight="1" x14ac:dyDescent="0.25">
      <c r="B42" s="60"/>
      <c r="C42" s="19"/>
      <c r="D42" s="175" t="s">
        <v>271</v>
      </c>
      <c r="E42" s="175"/>
      <c r="F42" s="175"/>
      <c r="G42" s="19">
        <v>30</v>
      </c>
      <c r="H42" s="40">
        <v>228.3</v>
      </c>
      <c r="I42" s="40"/>
      <c r="J42" s="40">
        <v>263.8</v>
      </c>
      <c r="K42" s="40">
        <v>216.2</v>
      </c>
      <c r="L42" s="40">
        <v>41.6</v>
      </c>
      <c r="M42" s="40">
        <v>144.19999999999999</v>
      </c>
      <c r="N42" s="40">
        <v>209.8</v>
      </c>
      <c r="O42" s="40">
        <v>283</v>
      </c>
      <c r="P42" s="41">
        <v>1.3080000000000001</v>
      </c>
      <c r="Q42" s="61">
        <v>0.94599999999999995</v>
      </c>
    </row>
    <row r="43" spans="2:17" s="30" customFormat="1" ht="36" customHeight="1" x14ac:dyDescent="0.25">
      <c r="B43" s="60"/>
      <c r="C43" s="19"/>
      <c r="D43" s="42" t="s">
        <v>137</v>
      </c>
      <c r="E43" s="175" t="s">
        <v>272</v>
      </c>
      <c r="F43" s="175"/>
      <c r="G43" s="19">
        <v>31</v>
      </c>
      <c r="H43" s="40">
        <v>91.3</v>
      </c>
      <c r="I43" s="40"/>
      <c r="J43" s="40">
        <v>112</v>
      </c>
      <c r="K43" s="40">
        <v>94.1</v>
      </c>
      <c r="L43" s="40">
        <v>33.6</v>
      </c>
      <c r="M43" s="40">
        <v>67.2</v>
      </c>
      <c r="N43" s="40">
        <v>94.8</v>
      </c>
      <c r="O43" s="40">
        <v>130</v>
      </c>
      <c r="P43" s="41">
        <v>1.381</v>
      </c>
      <c r="Q43" s="61">
        <v>1.0309999999999999</v>
      </c>
    </row>
    <row r="44" spans="2:17" s="30" customFormat="1" x14ac:dyDescent="0.25">
      <c r="B44" s="60"/>
      <c r="C44" s="19"/>
      <c r="D44" s="19" t="s">
        <v>42</v>
      </c>
      <c r="E44" s="175" t="s">
        <v>138</v>
      </c>
      <c r="F44" s="176"/>
      <c r="G44" s="19">
        <v>32</v>
      </c>
      <c r="H44" s="40"/>
      <c r="I44" s="43"/>
      <c r="J44" s="43"/>
      <c r="K44" s="44"/>
      <c r="L44" s="44"/>
      <c r="M44" s="44"/>
      <c r="N44" s="44"/>
      <c r="O44" s="43"/>
      <c r="P44" s="41"/>
      <c r="Q44" s="61"/>
    </row>
    <row r="45" spans="2:17" s="30" customFormat="1" x14ac:dyDescent="0.25">
      <c r="B45" s="60"/>
      <c r="C45" s="19"/>
      <c r="D45" s="19" t="s">
        <v>44</v>
      </c>
      <c r="E45" s="175" t="s">
        <v>139</v>
      </c>
      <c r="F45" s="176"/>
      <c r="G45" s="19">
        <v>33</v>
      </c>
      <c r="H45" s="40">
        <v>87.2</v>
      </c>
      <c r="I45" s="43"/>
      <c r="J45" s="44">
        <v>105</v>
      </c>
      <c r="K45" s="44">
        <v>91</v>
      </c>
      <c r="L45" s="44">
        <v>30.3</v>
      </c>
      <c r="M45" s="44">
        <v>60.6</v>
      </c>
      <c r="N45" s="44">
        <v>90.9</v>
      </c>
      <c r="O45" s="44">
        <v>120</v>
      </c>
      <c r="P45" s="41">
        <v>1.3180000000000001</v>
      </c>
      <c r="Q45" s="61">
        <v>1.044</v>
      </c>
    </row>
    <row r="46" spans="2:17" s="30" customFormat="1" ht="17.25" customHeight="1" x14ac:dyDescent="0.25">
      <c r="B46" s="60"/>
      <c r="C46" s="19"/>
      <c r="D46" s="19"/>
      <c r="E46" s="19" t="s">
        <v>233</v>
      </c>
      <c r="F46" s="42" t="s">
        <v>389</v>
      </c>
      <c r="G46" s="19">
        <v>34</v>
      </c>
      <c r="H46" s="40">
        <v>70</v>
      </c>
      <c r="I46" s="43"/>
      <c r="J46" s="43">
        <v>80</v>
      </c>
      <c r="K46" s="44">
        <v>71.8</v>
      </c>
      <c r="L46" s="44">
        <v>24</v>
      </c>
      <c r="M46" s="44">
        <v>48</v>
      </c>
      <c r="N46" s="44">
        <v>72</v>
      </c>
      <c r="O46" s="43">
        <v>95</v>
      </c>
      <c r="P46" s="41">
        <v>1.323</v>
      </c>
      <c r="Q46" s="61">
        <v>1.0249999999999999</v>
      </c>
    </row>
    <row r="47" spans="2:17" s="30" customFormat="1" x14ac:dyDescent="0.25">
      <c r="B47" s="60"/>
      <c r="C47" s="19"/>
      <c r="D47" s="19"/>
      <c r="E47" s="19" t="s">
        <v>234</v>
      </c>
      <c r="F47" s="42" t="s">
        <v>141</v>
      </c>
      <c r="G47" s="19">
        <v>35</v>
      </c>
      <c r="H47" s="40">
        <v>17.2</v>
      </c>
      <c r="I47" s="43"/>
      <c r="J47" s="43">
        <v>25</v>
      </c>
      <c r="K47" s="44">
        <v>19.2</v>
      </c>
      <c r="L47" s="44">
        <v>6.3</v>
      </c>
      <c r="M47" s="44">
        <v>12.6</v>
      </c>
      <c r="N47" s="44">
        <v>18.899999999999999</v>
      </c>
      <c r="O47" s="43">
        <v>25</v>
      </c>
      <c r="P47" s="41">
        <v>1.302</v>
      </c>
      <c r="Q47" s="61">
        <v>1.1160000000000001</v>
      </c>
    </row>
    <row r="48" spans="2:17" s="30" customFormat="1" ht="24" customHeight="1" x14ac:dyDescent="0.25">
      <c r="B48" s="60"/>
      <c r="C48" s="19"/>
      <c r="D48" s="19" t="s">
        <v>46</v>
      </c>
      <c r="E48" s="175" t="s">
        <v>142</v>
      </c>
      <c r="F48" s="176"/>
      <c r="G48" s="19">
        <v>36</v>
      </c>
      <c r="H48" s="40">
        <v>2.9</v>
      </c>
      <c r="I48" s="43"/>
      <c r="J48" s="43">
        <v>4</v>
      </c>
      <c r="K48" s="44">
        <v>3.3</v>
      </c>
      <c r="L48" s="44">
        <v>1.3</v>
      </c>
      <c r="M48" s="44">
        <v>2.6</v>
      </c>
      <c r="N48" s="44">
        <v>3.9</v>
      </c>
      <c r="O48" s="43">
        <v>5</v>
      </c>
      <c r="P48" s="41">
        <v>1.5149999999999999</v>
      </c>
      <c r="Q48" s="61">
        <v>1.1379999999999999</v>
      </c>
    </row>
    <row r="49" spans="2:17" s="30" customFormat="1" x14ac:dyDescent="0.25">
      <c r="B49" s="60"/>
      <c r="C49" s="19"/>
      <c r="D49" s="19" t="s">
        <v>54</v>
      </c>
      <c r="E49" s="175" t="s">
        <v>143</v>
      </c>
      <c r="F49" s="176"/>
      <c r="G49" s="19">
        <v>37</v>
      </c>
      <c r="H49" s="40">
        <v>1.2</v>
      </c>
      <c r="I49" s="43"/>
      <c r="J49" s="43">
        <v>3</v>
      </c>
      <c r="K49" s="44">
        <v>-0.2</v>
      </c>
      <c r="L49" s="44">
        <v>2</v>
      </c>
      <c r="M49" s="44">
        <v>4</v>
      </c>
      <c r="N49" s="44">
        <v>4</v>
      </c>
      <c r="O49" s="43">
        <v>5</v>
      </c>
      <c r="P49" s="41">
        <v>0</v>
      </c>
      <c r="Q49" s="61">
        <v>0</v>
      </c>
    </row>
    <row r="50" spans="2:17" s="30" customFormat="1" x14ac:dyDescent="0.25">
      <c r="B50" s="60"/>
      <c r="C50" s="19"/>
      <c r="D50" s="19" t="s">
        <v>56</v>
      </c>
      <c r="E50" s="175" t="s">
        <v>144</v>
      </c>
      <c r="F50" s="176"/>
      <c r="G50" s="19">
        <v>38</v>
      </c>
      <c r="H50" s="40"/>
      <c r="I50" s="43"/>
      <c r="J50" s="43"/>
      <c r="K50" s="44"/>
      <c r="L50" s="44"/>
      <c r="M50" s="44"/>
      <c r="N50" s="44"/>
      <c r="O50" s="43"/>
      <c r="P50" s="41"/>
      <c r="Q50" s="61"/>
    </row>
    <row r="51" spans="2:17" s="30" customFormat="1" ht="23.25" customHeight="1" x14ac:dyDescent="0.25">
      <c r="B51" s="60"/>
      <c r="C51" s="19"/>
      <c r="D51" s="19" t="s">
        <v>145</v>
      </c>
      <c r="E51" s="175" t="s">
        <v>273</v>
      </c>
      <c r="F51" s="176"/>
      <c r="G51" s="19">
        <v>39</v>
      </c>
      <c r="H51" s="40">
        <v>0.4</v>
      </c>
      <c r="I51" s="40"/>
      <c r="J51" s="40">
        <v>2</v>
      </c>
      <c r="K51" s="40">
        <v>0</v>
      </c>
      <c r="L51" s="40">
        <v>1</v>
      </c>
      <c r="M51" s="40">
        <v>2</v>
      </c>
      <c r="N51" s="40">
        <v>3</v>
      </c>
      <c r="O51" s="40">
        <v>4</v>
      </c>
      <c r="P51" s="41">
        <v>1</v>
      </c>
      <c r="Q51" s="61">
        <v>0</v>
      </c>
    </row>
    <row r="52" spans="2:17" s="30" customFormat="1" x14ac:dyDescent="0.25">
      <c r="B52" s="60"/>
      <c r="C52" s="19"/>
      <c r="D52" s="19" t="s">
        <v>42</v>
      </c>
      <c r="E52" s="175" t="s">
        <v>146</v>
      </c>
      <c r="F52" s="176"/>
      <c r="G52" s="19">
        <v>40</v>
      </c>
      <c r="H52" s="40">
        <v>0.4</v>
      </c>
      <c r="I52" s="43"/>
      <c r="J52" s="43">
        <v>2</v>
      </c>
      <c r="K52" s="44">
        <v>0</v>
      </c>
      <c r="L52" s="44">
        <v>1</v>
      </c>
      <c r="M52" s="44">
        <v>2</v>
      </c>
      <c r="N52" s="44">
        <v>3</v>
      </c>
      <c r="O52" s="43">
        <v>4</v>
      </c>
      <c r="P52" s="41">
        <v>1</v>
      </c>
      <c r="Q52" s="61">
        <v>0</v>
      </c>
    </row>
    <row r="53" spans="2:17" s="30" customFormat="1" ht="24" customHeight="1" x14ac:dyDescent="0.25">
      <c r="B53" s="60"/>
      <c r="C53" s="19"/>
      <c r="D53" s="19" t="s">
        <v>44</v>
      </c>
      <c r="E53" s="175" t="s">
        <v>274</v>
      </c>
      <c r="F53" s="176"/>
      <c r="G53" s="19">
        <v>41</v>
      </c>
      <c r="H53" s="40"/>
      <c r="I53" s="40"/>
      <c r="J53" s="40"/>
      <c r="K53" s="40"/>
      <c r="L53" s="40"/>
      <c r="M53" s="40"/>
      <c r="N53" s="40"/>
      <c r="O53" s="40"/>
      <c r="P53" s="41"/>
      <c r="Q53" s="61"/>
    </row>
    <row r="54" spans="2:17" s="30" customFormat="1" ht="23.25" customHeight="1" x14ac:dyDescent="0.25">
      <c r="B54" s="60"/>
      <c r="C54" s="19"/>
      <c r="D54" s="19"/>
      <c r="E54" s="19" t="s">
        <v>233</v>
      </c>
      <c r="F54" s="42" t="s">
        <v>147</v>
      </c>
      <c r="G54" s="19">
        <v>42</v>
      </c>
      <c r="H54" s="40"/>
      <c r="I54" s="43"/>
      <c r="J54" s="43"/>
      <c r="K54" s="44"/>
      <c r="L54" s="44"/>
      <c r="M54" s="44"/>
      <c r="N54" s="44"/>
      <c r="O54" s="43"/>
      <c r="P54" s="41"/>
      <c r="Q54" s="61"/>
    </row>
    <row r="55" spans="2:17" s="30" customFormat="1" ht="13.5" customHeight="1" x14ac:dyDescent="0.25">
      <c r="B55" s="60"/>
      <c r="C55" s="19"/>
      <c r="D55" s="19"/>
      <c r="E55" s="19" t="s">
        <v>140</v>
      </c>
      <c r="F55" s="42" t="s">
        <v>148</v>
      </c>
      <c r="G55" s="19">
        <v>43</v>
      </c>
      <c r="H55" s="40"/>
      <c r="I55" s="43"/>
      <c r="J55" s="43"/>
      <c r="K55" s="44"/>
      <c r="L55" s="44"/>
      <c r="M55" s="44"/>
      <c r="N55" s="44"/>
      <c r="O55" s="43"/>
      <c r="P55" s="41"/>
      <c r="Q55" s="61"/>
    </row>
    <row r="56" spans="2:17" s="30" customFormat="1" x14ac:dyDescent="0.25">
      <c r="B56" s="60"/>
      <c r="C56" s="19"/>
      <c r="D56" s="19" t="s">
        <v>46</v>
      </c>
      <c r="E56" s="175" t="s">
        <v>149</v>
      </c>
      <c r="F56" s="176"/>
      <c r="G56" s="19">
        <v>44</v>
      </c>
      <c r="H56" s="40"/>
      <c r="I56" s="43"/>
      <c r="J56" s="43"/>
      <c r="K56" s="44"/>
      <c r="L56" s="44"/>
      <c r="M56" s="44"/>
      <c r="N56" s="44"/>
      <c r="O56" s="43"/>
      <c r="P56" s="41"/>
      <c r="Q56" s="61"/>
    </row>
    <row r="57" spans="2:17" s="30" customFormat="1" ht="36.75" customHeight="1" x14ac:dyDescent="0.25">
      <c r="B57" s="60"/>
      <c r="C57" s="19"/>
      <c r="D57" s="19" t="s">
        <v>150</v>
      </c>
      <c r="E57" s="175" t="s">
        <v>275</v>
      </c>
      <c r="F57" s="176"/>
      <c r="G57" s="19">
        <v>45</v>
      </c>
      <c r="H57" s="40">
        <v>136.6</v>
      </c>
      <c r="I57" s="40"/>
      <c r="J57" s="40">
        <v>149.80000000000001</v>
      </c>
      <c r="K57" s="40">
        <v>122.1</v>
      </c>
      <c r="L57" s="40">
        <v>37</v>
      </c>
      <c r="M57" s="40">
        <v>75</v>
      </c>
      <c r="N57" s="40">
        <v>112</v>
      </c>
      <c r="O57" s="40">
        <v>149</v>
      </c>
      <c r="P57" s="41">
        <v>1.2202999999999999</v>
      </c>
      <c r="Q57" s="61">
        <v>0.89400000000000002</v>
      </c>
    </row>
    <row r="58" spans="2:17" s="30" customFormat="1" x14ac:dyDescent="0.25">
      <c r="B58" s="60"/>
      <c r="C58" s="19"/>
      <c r="D58" s="19" t="s">
        <v>42</v>
      </c>
      <c r="E58" s="175" t="s">
        <v>151</v>
      </c>
      <c r="F58" s="176"/>
      <c r="G58" s="19">
        <v>46</v>
      </c>
      <c r="H58" s="40">
        <v>123.4</v>
      </c>
      <c r="I58" s="43"/>
      <c r="J58" s="43">
        <v>130</v>
      </c>
      <c r="K58" s="44">
        <v>107.8</v>
      </c>
      <c r="L58" s="44">
        <v>32.5</v>
      </c>
      <c r="M58" s="44">
        <v>65</v>
      </c>
      <c r="N58" s="44">
        <v>97.5</v>
      </c>
      <c r="O58" s="43">
        <v>130</v>
      </c>
      <c r="P58" s="41">
        <v>1.2050000000000001</v>
      </c>
      <c r="Q58" s="61">
        <v>0.87350000000000005</v>
      </c>
    </row>
    <row r="59" spans="2:17" s="30" customFormat="1" ht="21" customHeight="1" x14ac:dyDescent="0.25">
      <c r="B59" s="60"/>
      <c r="C59" s="19"/>
      <c r="D59" s="19" t="s">
        <v>44</v>
      </c>
      <c r="E59" s="175" t="s">
        <v>152</v>
      </c>
      <c r="F59" s="176"/>
      <c r="G59" s="19">
        <v>47</v>
      </c>
      <c r="H59" s="40"/>
      <c r="I59" s="43"/>
      <c r="J59" s="43"/>
      <c r="K59" s="44">
        <v>0.8</v>
      </c>
      <c r="L59" s="44">
        <v>0</v>
      </c>
      <c r="M59" s="44">
        <v>1</v>
      </c>
      <c r="N59" s="44">
        <v>1</v>
      </c>
      <c r="O59" s="43">
        <v>1</v>
      </c>
      <c r="P59" s="41">
        <v>1.25</v>
      </c>
      <c r="Q59" s="61">
        <v>0</v>
      </c>
    </row>
    <row r="60" spans="2:17" s="30" customFormat="1" ht="12.75" customHeight="1" x14ac:dyDescent="0.25">
      <c r="B60" s="60"/>
      <c r="C60" s="19"/>
      <c r="D60" s="19"/>
      <c r="E60" s="19" t="s">
        <v>233</v>
      </c>
      <c r="F60" s="42" t="s">
        <v>153</v>
      </c>
      <c r="G60" s="19">
        <v>48</v>
      </c>
      <c r="H60" s="40"/>
      <c r="I60" s="43"/>
      <c r="J60" s="43"/>
      <c r="K60" s="44"/>
      <c r="L60" s="44"/>
      <c r="M60" s="44"/>
      <c r="N60" s="44"/>
      <c r="O60" s="43"/>
      <c r="P60" s="41"/>
      <c r="Q60" s="61"/>
    </row>
    <row r="61" spans="2:17" s="30" customFormat="1" ht="27" customHeight="1" x14ac:dyDescent="0.25">
      <c r="B61" s="60"/>
      <c r="C61" s="19"/>
      <c r="D61" s="19" t="s">
        <v>46</v>
      </c>
      <c r="E61" s="19"/>
      <c r="F61" s="42" t="s">
        <v>154</v>
      </c>
      <c r="G61" s="19">
        <v>49</v>
      </c>
      <c r="H61" s="40"/>
      <c r="I61" s="40"/>
      <c r="J61" s="40"/>
      <c r="K61" s="40"/>
      <c r="L61" s="40"/>
      <c r="M61" s="40"/>
      <c r="N61" s="40"/>
      <c r="O61" s="40"/>
      <c r="P61" s="41"/>
      <c r="Q61" s="61"/>
    </row>
    <row r="62" spans="2:17" s="30" customFormat="1" ht="15" customHeight="1" x14ac:dyDescent="0.25">
      <c r="B62" s="60"/>
      <c r="C62" s="19"/>
      <c r="D62" s="19"/>
      <c r="E62" s="19" t="s">
        <v>262</v>
      </c>
      <c r="F62" s="42" t="s">
        <v>155</v>
      </c>
      <c r="G62" s="19">
        <v>50</v>
      </c>
      <c r="H62" s="40"/>
      <c r="I62" s="43"/>
      <c r="J62" s="43"/>
      <c r="K62" s="44"/>
      <c r="L62" s="44"/>
      <c r="M62" s="44"/>
      <c r="N62" s="44"/>
      <c r="O62" s="43"/>
      <c r="P62" s="41"/>
      <c r="Q62" s="61"/>
    </row>
    <row r="63" spans="2:17" s="30" customFormat="1" ht="27.75" customHeight="1" x14ac:dyDescent="0.25">
      <c r="B63" s="60"/>
      <c r="C63" s="19"/>
      <c r="D63" s="19"/>
      <c r="E63" s="19"/>
      <c r="F63" s="46" t="s">
        <v>156</v>
      </c>
      <c r="G63" s="19">
        <v>51</v>
      </c>
      <c r="H63" s="40"/>
      <c r="I63" s="43"/>
      <c r="J63" s="47"/>
      <c r="K63" s="44"/>
      <c r="L63" s="44"/>
      <c r="M63" s="44"/>
      <c r="N63" s="44"/>
      <c r="O63" s="47"/>
      <c r="P63" s="41"/>
      <c r="Q63" s="61"/>
    </row>
    <row r="64" spans="2:17" s="30" customFormat="1" ht="30.75" customHeight="1" x14ac:dyDescent="0.25">
      <c r="B64" s="60"/>
      <c r="C64" s="19"/>
      <c r="D64" s="19"/>
      <c r="E64" s="19" t="s">
        <v>280</v>
      </c>
      <c r="F64" s="42" t="s">
        <v>157</v>
      </c>
      <c r="G64" s="19">
        <v>52</v>
      </c>
      <c r="H64" s="40"/>
      <c r="I64" s="43"/>
      <c r="J64" s="43"/>
      <c r="K64" s="44"/>
      <c r="L64" s="44"/>
      <c r="M64" s="44"/>
      <c r="N64" s="44"/>
      <c r="O64" s="43"/>
      <c r="P64" s="41"/>
      <c r="Q64" s="61"/>
    </row>
    <row r="65" spans="2:17" s="30" customFormat="1" ht="45" customHeight="1" x14ac:dyDescent="0.25">
      <c r="B65" s="60"/>
      <c r="C65" s="19"/>
      <c r="D65" s="19"/>
      <c r="E65" s="19"/>
      <c r="F65" s="42" t="s">
        <v>158</v>
      </c>
      <c r="G65" s="19">
        <v>53</v>
      </c>
      <c r="H65" s="40"/>
      <c r="I65" s="43"/>
      <c r="J65" s="43"/>
      <c r="K65" s="44"/>
      <c r="L65" s="44"/>
      <c r="M65" s="44"/>
      <c r="N65" s="44"/>
      <c r="O65" s="43"/>
      <c r="P65" s="41"/>
      <c r="Q65" s="61"/>
    </row>
    <row r="66" spans="2:17" s="30" customFormat="1" ht="57.75" customHeight="1" x14ac:dyDescent="0.25">
      <c r="B66" s="60"/>
      <c r="C66" s="19"/>
      <c r="D66" s="19"/>
      <c r="E66" s="19"/>
      <c r="F66" s="42" t="s">
        <v>159</v>
      </c>
      <c r="G66" s="19">
        <v>54</v>
      </c>
      <c r="H66" s="40"/>
      <c r="I66" s="43"/>
      <c r="J66" s="43"/>
      <c r="K66" s="44"/>
      <c r="L66" s="44"/>
      <c r="M66" s="44"/>
      <c r="N66" s="44"/>
      <c r="O66" s="43"/>
      <c r="P66" s="41"/>
      <c r="Q66" s="61"/>
    </row>
    <row r="67" spans="2:17" s="30" customFormat="1" ht="14.25" customHeight="1" x14ac:dyDescent="0.25">
      <c r="B67" s="60"/>
      <c r="C67" s="19"/>
      <c r="D67" s="19"/>
      <c r="E67" s="19"/>
      <c r="F67" s="42" t="s">
        <v>160</v>
      </c>
      <c r="G67" s="19">
        <v>55</v>
      </c>
      <c r="H67" s="40"/>
      <c r="I67" s="43"/>
      <c r="J67" s="63"/>
      <c r="K67" s="44"/>
      <c r="L67" s="44"/>
      <c r="M67" s="44"/>
      <c r="N67" s="44"/>
      <c r="O67" s="63"/>
      <c r="P67" s="41"/>
      <c r="Q67" s="61"/>
    </row>
    <row r="68" spans="2:17" s="30" customFormat="1" ht="28.5" customHeight="1" x14ac:dyDescent="0.25">
      <c r="B68" s="60"/>
      <c r="C68" s="19"/>
      <c r="D68" s="19" t="s">
        <v>54</v>
      </c>
      <c r="E68" s="175" t="s">
        <v>276</v>
      </c>
      <c r="F68" s="176"/>
      <c r="G68" s="19">
        <v>56</v>
      </c>
      <c r="H68" s="40"/>
      <c r="I68" s="40"/>
      <c r="J68" s="40"/>
      <c r="K68" s="40"/>
      <c r="L68" s="40"/>
      <c r="M68" s="40"/>
      <c r="N68" s="40"/>
      <c r="O68" s="40"/>
      <c r="P68" s="41"/>
      <c r="Q68" s="61"/>
    </row>
    <row r="69" spans="2:17" s="30" customFormat="1" ht="27.75" customHeight="1" x14ac:dyDescent="0.25">
      <c r="B69" s="60"/>
      <c r="C69" s="19"/>
      <c r="D69" s="19"/>
      <c r="E69" s="19" t="s">
        <v>263</v>
      </c>
      <c r="F69" s="42" t="s">
        <v>161</v>
      </c>
      <c r="G69" s="19">
        <v>57</v>
      </c>
      <c r="H69" s="40"/>
      <c r="I69" s="43"/>
      <c r="J69" s="48"/>
      <c r="K69" s="44"/>
      <c r="L69" s="44"/>
      <c r="M69" s="44"/>
      <c r="N69" s="44"/>
      <c r="O69" s="48"/>
      <c r="P69" s="41"/>
      <c r="Q69" s="61"/>
    </row>
    <row r="70" spans="2:17" s="30" customFormat="1" ht="35.25" customHeight="1" x14ac:dyDescent="0.25">
      <c r="B70" s="60"/>
      <c r="C70" s="19"/>
      <c r="D70" s="19"/>
      <c r="E70" s="19" t="s">
        <v>277</v>
      </c>
      <c r="F70" s="42" t="s">
        <v>162</v>
      </c>
      <c r="G70" s="19">
        <v>58</v>
      </c>
      <c r="H70" s="40"/>
      <c r="I70" s="43"/>
      <c r="J70" s="44"/>
      <c r="K70" s="44"/>
      <c r="L70" s="44"/>
      <c r="M70" s="44"/>
      <c r="N70" s="44"/>
      <c r="O70" s="44"/>
      <c r="P70" s="41"/>
      <c r="Q70" s="61"/>
    </row>
    <row r="71" spans="2:17" s="30" customFormat="1" ht="14.25" customHeight="1" x14ac:dyDescent="0.25">
      <c r="B71" s="60"/>
      <c r="C71" s="19"/>
      <c r="D71" s="19"/>
      <c r="E71" s="19"/>
      <c r="F71" s="49" t="s">
        <v>279</v>
      </c>
      <c r="G71" s="19">
        <v>59</v>
      </c>
      <c r="H71" s="40"/>
      <c r="I71" s="43"/>
      <c r="J71" s="44"/>
      <c r="K71" s="44"/>
      <c r="L71" s="44"/>
      <c r="M71" s="44"/>
      <c r="N71" s="44"/>
      <c r="O71" s="44"/>
      <c r="P71" s="41"/>
      <c r="Q71" s="61"/>
    </row>
    <row r="72" spans="2:17" s="30" customFormat="1" ht="24" x14ac:dyDescent="0.25">
      <c r="B72" s="60"/>
      <c r="C72" s="19"/>
      <c r="D72" s="19"/>
      <c r="E72" s="19" t="s">
        <v>278</v>
      </c>
      <c r="F72" s="42" t="s">
        <v>163</v>
      </c>
      <c r="G72" s="19">
        <v>60</v>
      </c>
      <c r="H72" s="40"/>
      <c r="I72" s="43"/>
      <c r="J72" s="44"/>
      <c r="K72" s="44"/>
      <c r="L72" s="44"/>
      <c r="M72" s="44"/>
      <c r="N72" s="44"/>
      <c r="O72" s="44"/>
      <c r="P72" s="41"/>
      <c r="Q72" s="61"/>
    </row>
    <row r="73" spans="2:17" s="30" customFormat="1" x14ac:dyDescent="0.25">
      <c r="B73" s="60"/>
      <c r="C73" s="19"/>
      <c r="D73" s="19" t="s">
        <v>56</v>
      </c>
      <c r="E73" s="175" t="s">
        <v>164</v>
      </c>
      <c r="F73" s="176"/>
      <c r="G73" s="19">
        <v>61</v>
      </c>
      <c r="H73" s="40"/>
      <c r="I73" s="43"/>
      <c r="J73" s="44"/>
      <c r="K73" s="44"/>
      <c r="L73" s="44"/>
      <c r="M73" s="44"/>
      <c r="N73" s="44"/>
      <c r="O73" s="44"/>
      <c r="P73" s="41"/>
      <c r="Q73" s="61"/>
    </row>
    <row r="74" spans="2:17" s="30" customFormat="1" ht="21.75" customHeight="1" x14ac:dyDescent="0.25">
      <c r="B74" s="60"/>
      <c r="C74" s="19"/>
      <c r="D74" s="19" t="s">
        <v>125</v>
      </c>
      <c r="E74" s="175" t="s">
        <v>165</v>
      </c>
      <c r="F74" s="176"/>
      <c r="G74" s="19">
        <v>62</v>
      </c>
      <c r="H74" s="40"/>
      <c r="I74" s="43"/>
      <c r="J74" s="44"/>
      <c r="K74" s="44"/>
      <c r="L74" s="44"/>
      <c r="M74" s="44"/>
      <c r="N74" s="44"/>
      <c r="O74" s="44"/>
      <c r="P74" s="41"/>
      <c r="Q74" s="61"/>
    </row>
    <row r="75" spans="2:17" s="30" customFormat="1" x14ac:dyDescent="0.25">
      <c r="B75" s="60"/>
      <c r="C75" s="19"/>
      <c r="D75" s="19"/>
      <c r="E75" s="175" t="s">
        <v>281</v>
      </c>
      <c r="F75" s="176"/>
      <c r="G75" s="19">
        <v>63</v>
      </c>
      <c r="H75" s="40">
        <f>(H76+H77)</f>
        <v>0</v>
      </c>
      <c r="I75" s="44"/>
      <c r="J75" s="44"/>
      <c r="K75" s="44"/>
      <c r="L75" s="44"/>
      <c r="M75" s="44"/>
      <c r="N75" s="44"/>
      <c r="O75" s="44"/>
      <c r="P75" s="41"/>
      <c r="Q75" s="61"/>
    </row>
    <row r="76" spans="2:17" s="30" customFormat="1" x14ac:dyDescent="0.25">
      <c r="B76" s="60"/>
      <c r="C76" s="19"/>
      <c r="D76" s="19"/>
      <c r="E76" s="189" t="s">
        <v>166</v>
      </c>
      <c r="F76" s="190"/>
      <c r="G76" s="19">
        <v>64</v>
      </c>
      <c r="H76" s="40"/>
      <c r="I76" s="43"/>
      <c r="J76" s="44"/>
      <c r="K76" s="44"/>
      <c r="L76" s="44"/>
      <c r="M76" s="44"/>
      <c r="N76" s="44"/>
      <c r="O76" s="44"/>
      <c r="P76" s="41"/>
      <c r="Q76" s="61"/>
    </row>
    <row r="77" spans="2:17" s="30" customFormat="1" x14ac:dyDescent="0.25">
      <c r="B77" s="60"/>
      <c r="C77" s="19"/>
      <c r="D77" s="19"/>
      <c r="E77" s="189" t="s">
        <v>167</v>
      </c>
      <c r="F77" s="190"/>
      <c r="G77" s="19">
        <v>65</v>
      </c>
      <c r="H77" s="40"/>
      <c r="I77" s="43"/>
      <c r="J77" s="44"/>
      <c r="K77" s="44"/>
      <c r="L77" s="44"/>
      <c r="M77" s="44"/>
      <c r="N77" s="44"/>
      <c r="O77" s="44"/>
      <c r="P77" s="41"/>
      <c r="Q77" s="61"/>
    </row>
    <row r="78" spans="2:17" s="30" customFormat="1" x14ac:dyDescent="0.25">
      <c r="B78" s="60"/>
      <c r="C78" s="19"/>
      <c r="D78" s="19" t="s">
        <v>168</v>
      </c>
      <c r="E78" s="175" t="s">
        <v>169</v>
      </c>
      <c r="F78" s="176"/>
      <c r="G78" s="19">
        <v>66</v>
      </c>
      <c r="H78" s="40">
        <v>2</v>
      </c>
      <c r="I78" s="43"/>
      <c r="J78" s="44">
        <v>4</v>
      </c>
      <c r="K78" s="44">
        <v>2.2999999999999998</v>
      </c>
      <c r="L78" s="44">
        <v>0.75</v>
      </c>
      <c r="M78" s="44">
        <v>1.5</v>
      </c>
      <c r="N78" s="44">
        <v>2.25</v>
      </c>
      <c r="O78" s="44">
        <v>3</v>
      </c>
      <c r="P78" s="41">
        <v>1.304</v>
      </c>
      <c r="Q78" s="61">
        <v>1.1499999999999999</v>
      </c>
    </row>
    <row r="79" spans="2:17" s="30" customFormat="1" x14ac:dyDescent="0.25">
      <c r="B79" s="60"/>
      <c r="C79" s="19"/>
      <c r="D79" s="19" t="s">
        <v>170</v>
      </c>
      <c r="E79" s="175" t="s">
        <v>171</v>
      </c>
      <c r="F79" s="176"/>
      <c r="G79" s="19">
        <v>67</v>
      </c>
      <c r="H79" s="40">
        <v>11.2</v>
      </c>
      <c r="I79" s="43"/>
      <c r="J79" s="44">
        <v>15</v>
      </c>
      <c r="K79" s="44">
        <v>11.2</v>
      </c>
      <c r="L79" s="44">
        <v>3.75</v>
      </c>
      <c r="M79" s="44">
        <v>7.5</v>
      </c>
      <c r="N79" s="44">
        <v>11.25</v>
      </c>
      <c r="O79" s="44">
        <v>15</v>
      </c>
      <c r="P79" s="41">
        <v>1.339</v>
      </c>
      <c r="Q79" s="61">
        <v>1</v>
      </c>
    </row>
    <row r="80" spans="2:17" s="30" customFormat="1" ht="24" customHeight="1" x14ac:dyDescent="0.25">
      <c r="B80" s="60"/>
      <c r="C80" s="19"/>
      <c r="D80" s="19" t="s">
        <v>172</v>
      </c>
      <c r="E80" s="175" t="s">
        <v>173</v>
      </c>
      <c r="F80" s="176"/>
      <c r="G80" s="19">
        <v>68</v>
      </c>
      <c r="H80" s="40"/>
      <c r="I80" s="43"/>
      <c r="J80" s="44"/>
      <c r="K80" s="44"/>
      <c r="L80" s="44"/>
      <c r="M80" s="44"/>
      <c r="N80" s="44"/>
      <c r="O80" s="44"/>
      <c r="P80" s="41"/>
      <c r="Q80" s="61"/>
    </row>
    <row r="81" spans="2:17" s="30" customFormat="1" ht="14.25" customHeight="1" x14ac:dyDescent="0.25">
      <c r="B81" s="60"/>
      <c r="C81" s="19"/>
      <c r="D81" s="19"/>
      <c r="E81" s="19" t="s">
        <v>282</v>
      </c>
      <c r="F81" s="42" t="s">
        <v>174</v>
      </c>
      <c r="G81" s="19">
        <v>69</v>
      </c>
      <c r="H81" s="40"/>
      <c r="I81" s="43"/>
      <c r="J81" s="44"/>
      <c r="K81" s="44"/>
      <c r="L81" s="44"/>
      <c r="M81" s="44"/>
      <c r="N81" s="44"/>
      <c r="O81" s="44"/>
      <c r="P81" s="41"/>
      <c r="Q81" s="61"/>
    </row>
    <row r="82" spans="2:17" s="30" customFormat="1" ht="24.75" customHeight="1" x14ac:dyDescent="0.25">
      <c r="B82" s="60"/>
      <c r="C82" s="19"/>
      <c r="D82" s="19"/>
      <c r="E82" s="19" t="s">
        <v>283</v>
      </c>
      <c r="F82" s="42" t="s">
        <v>175</v>
      </c>
      <c r="G82" s="19">
        <v>70</v>
      </c>
      <c r="H82" s="40"/>
      <c r="I82" s="43"/>
      <c r="J82" s="44"/>
      <c r="K82" s="44"/>
      <c r="L82" s="44"/>
      <c r="M82" s="44"/>
      <c r="N82" s="44"/>
      <c r="O82" s="44"/>
      <c r="P82" s="41"/>
      <c r="Q82" s="61"/>
    </row>
    <row r="83" spans="2:17" s="30" customFormat="1" ht="12" customHeight="1" x14ac:dyDescent="0.25">
      <c r="B83" s="60"/>
      <c r="C83" s="19"/>
      <c r="D83" s="19"/>
      <c r="E83" s="19" t="s">
        <v>284</v>
      </c>
      <c r="F83" s="42" t="s">
        <v>176</v>
      </c>
      <c r="G83" s="19">
        <v>71</v>
      </c>
      <c r="H83" s="40"/>
      <c r="I83" s="43"/>
      <c r="J83" s="44"/>
      <c r="K83" s="44"/>
      <c r="L83" s="44"/>
      <c r="M83" s="44"/>
      <c r="N83" s="44"/>
      <c r="O83" s="44"/>
      <c r="P83" s="41"/>
      <c r="Q83" s="61"/>
    </row>
    <row r="84" spans="2:17" s="30" customFormat="1" ht="27" customHeight="1" x14ac:dyDescent="0.25">
      <c r="B84" s="60"/>
      <c r="C84" s="19"/>
      <c r="D84" s="19"/>
      <c r="E84" s="19" t="s">
        <v>285</v>
      </c>
      <c r="F84" s="42" t="s">
        <v>177</v>
      </c>
      <c r="G84" s="19">
        <v>72</v>
      </c>
      <c r="H84" s="40"/>
      <c r="I84" s="43"/>
      <c r="J84" s="44"/>
      <c r="K84" s="44"/>
      <c r="L84" s="44"/>
      <c r="M84" s="44"/>
      <c r="N84" s="44"/>
      <c r="O84" s="44"/>
      <c r="P84" s="41"/>
      <c r="Q84" s="61"/>
    </row>
    <row r="85" spans="2:17" s="30" customFormat="1" ht="24.75" customHeight="1" x14ac:dyDescent="0.25">
      <c r="B85" s="60"/>
      <c r="C85" s="19"/>
      <c r="D85" s="19"/>
      <c r="E85" s="19"/>
      <c r="F85" s="50" t="s">
        <v>178</v>
      </c>
      <c r="G85" s="19">
        <v>73</v>
      </c>
      <c r="H85" s="40"/>
      <c r="I85" s="43"/>
      <c r="J85" s="44"/>
      <c r="K85" s="44"/>
      <c r="L85" s="44"/>
      <c r="M85" s="44"/>
      <c r="N85" s="44"/>
      <c r="O85" s="44"/>
      <c r="P85" s="41"/>
      <c r="Q85" s="61"/>
    </row>
    <row r="86" spans="2:17" s="30" customFormat="1" ht="24.75" customHeight="1" x14ac:dyDescent="0.25">
      <c r="B86" s="60"/>
      <c r="C86" s="19"/>
      <c r="D86" s="19"/>
      <c r="E86" s="19" t="s">
        <v>286</v>
      </c>
      <c r="F86" s="42" t="s">
        <v>179</v>
      </c>
      <c r="G86" s="19">
        <v>74</v>
      </c>
      <c r="H86" s="40"/>
      <c r="I86" s="43"/>
      <c r="J86" s="44"/>
      <c r="K86" s="44"/>
      <c r="L86" s="44"/>
      <c r="M86" s="44"/>
      <c r="N86" s="44"/>
      <c r="O86" s="44"/>
      <c r="P86" s="41"/>
      <c r="Q86" s="61"/>
    </row>
    <row r="87" spans="2:17" s="30" customFormat="1" ht="54.75" customHeight="1" x14ac:dyDescent="0.25">
      <c r="B87" s="60"/>
      <c r="C87" s="19"/>
      <c r="D87" s="19"/>
      <c r="E87" s="19" t="s">
        <v>287</v>
      </c>
      <c r="F87" s="42" t="s">
        <v>180</v>
      </c>
      <c r="G87" s="19">
        <v>75</v>
      </c>
      <c r="H87" s="40"/>
      <c r="I87" s="43"/>
      <c r="J87" s="44"/>
      <c r="K87" s="44"/>
      <c r="L87" s="44"/>
      <c r="M87" s="44"/>
      <c r="N87" s="44"/>
      <c r="O87" s="44"/>
      <c r="P87" s="41"/>
      <c r="Q87" s="61"/>
    </row>
    <row r="88" spans="2:17" s="30" customFormat="1" ht="30" customHeight="1" x14ac:dyDescent="0.25">
      <c r="B88" s="60"/>
      <c r="C88" s="19"/>
      <c r="D88" s="19"/>
      <c r="E88" s="19" t="s">
        <v>181</v>
      </c>
      <c r="F88" s="42" t="s">
        <v>182</v>
      </c>
      <c r="G88" s="19">
        <v>76</v>
      </c>
      <c r="H88" s="40"/>
      <c r="I88" s="43"/>
      <c r="J88" s="44"/>
      <c r="K88" s="44"/>
      <c r="L88" s="44"/>
      <c r="M88" s="44"/>
      <c r="N88" s="44"/>
      <c r="O88" s="44"/>
      <c r="P88" s="41"/>
      <c r="Q88" s="61"/>
    </row>
    <row r="89" spans="2:17" s="30" customFormat="1" x14ac:dyDescent="0.25">
      <c r="B89" s="60"/>
      <c r="C89" s="19"/>
      <c r="D89" s="19" t="s">
        <v>183</v>
      </c>
      <c r="E89" s="175" t="s">
        <v>184</v>
      </c>
      <c r="F89" s="176"/>
      <c r="G89" s="19">
        <v>77</v>
      </c>
      <c r="H89" s="40"/>
      <c r="I89" s="43"/>
      <c r="J89" s="44"/>
      <c r="K89" s="44"/>
      <c r="L89" s="44"/>
      <c r="M89" s="44"/>
      <c r="N89" s="44"/>
      <c r="O89" s="44"/>
      <c r="P89" s="41"/>
      <c r="Q89" s="61"/>
    </row>
    <row r="90" spans="2:17" s="30" customFormat="1" ht="51" customHeight="1" x14ac:dyDescent="0.25">
      <c r="B90" s="60"/>
      <c r="C90" s="19"/>
      <c r="D90" s="175" t="s">
        <v>288</v>
      </c>
      <c r="E90" s="175"/>
      <c r="F90" s="175"/>
      <c r="G90" s="19">
        <v>78</v>
      </c>
      <c r="H90" s="40">
        <v>2.2999999999999998</v>
      </c>
      <c r="I90" s="40"/>
      <c r="J90" s="40">
        <v>3.2</v>
      </c>
      <c r="K90" s="40">
        <v>3.2</v>
      </c>
      <c r="L90" s="40">
        <v>3.2</v>
      </c>
      <c r="M90" s="40">
        <v>3.2</v>
      </c>
      <c r="N90" s="40">
        <v>3.2</v>
      </c>
      <c r="O90" s="40">
        <v>3.2</v>
      </c>
      <c r="P90" s="41">
        <v>1</v>
      </c>
      <c r="Q90" s="61">
        <v>1.52</v>
      </c>
    </row>
    <row r="91" spans="2:17" s="30" customFormat="1" ht="26.25" customHeight="1" x14ac:dyDescent="0.25">
      <c r="B91" s="60"/>
      <c r="C91" s="19"/>
      <c r="D91" s="19" t="s">
        <v>42</v>
      </c>
      <c r="E91" s="175" t="s">
        <v>185</v>
      </c>
      <c r="F91" s="176"/>
      <c r="G91" s="19">
        <v>79</v>
      </c>
      <c r="H91" s="40"/>
      <c r="I91" s="43"/>
      <c r="J91" s="44"/>
      <c r="K91" s="44"/>
      <c r="L91" s="44"/>
      <c r="M91" s="44"/>
      <c r="N91" s="44"/>
      <c r="O91" s="44"/>
      <c r="P91" s="41"/>
      <c r="Q91" s="61"/>
    </row>
    <row r="92" spans="2:17" s="30" customFormat="1" ht="24.75" customHeight="1" x14ac:dyDescent="0.25">
      <c r="B92" s="60"/>
      <c r="C92" s="19"/>
      <c r="D92" s="19" t="s">
        <v>44</v>
      </c>
      <c r="E92" s="175" t="s">
        <v>186</v>
      </c>
      <c r="F92" s="176"/>
      <c r="G92" s="19">
        <v>80</v>
      </c>
      <c r="H92" s="40"/>
      <c r="I92" s="43"/>
      <c r="J92" s="44"/>
      <c r="K92" s="44"/>
      <c r="L92" s="44"/>
      <c r="M92" s="44"/>
      <c r="N92" s="44"/>
      <c r="O92" s="44"/>
      <c r="P92" s="41"/>
      <c r="Q92" s="61"/>
    </row>
    <row r="93" spans="2:17" s="30" customFormat="1" x14ac:dyDescent="0.25">
      <c r="B93" s="60"/>
      <c r="C93" s="19"/>
      <c r="D93" s="19" t="s">
        <v>46</v>
      </c>
      <c r="E93" s="175" t="s">
        <v>187</v>
      </c>
      <c r="F93" s="176"/>
      <c r="G93" s="19">
        <v>81</v>
      </c>
      <c r="H93" s="40"/>
      <c r="I93" s="43"/>
      <c r="J93" s="44"/>
      <c r="K93" s="44"/>
      <c r="L93" s="44"/>
      <c r="M93" s="44"/>
      <c r="N93" s="44"/>
      <c r="O93" s="44"/>
      <c r="P93" s="41"/>
      <c r="Q93" s="61"/>
    </row>
    <row r="94" spans="2:17" s="30" customFormat="1" x14ac:dyDescent="0.25">
      <c r="B94" s="60"/>
      <c r="C94" s="19"/>
      <c r="D94" s="19" t="s">
        <v>54</v>
      </c>
      <c r="E94" s="175" t="s">
        <v>188</v>
      </c>
      <c r="F94" s="176"/>
      <c r="G94" s="19">
        <v>82</v>
      </c>
      <c r="H94" s="40"/>
      <c r="I94" s="43"/>
      <c r="J94" s="44"/>
      <c r="K94" s="44"/>
      <c r="L94" s="44"/>
      <c r="M94" s="44"/>
      <c r="N94" s="44"/>
      <c r="O94" s="44"/>
      <c r="P94" s="41"/>
      <c r="Q94" s="61"/>
    </row>
    <row r="95" spans="2:17" s="30" customFormat="1" x14ac:dyDescent="0.25">
      <c r="B95" s="60"/>
      <c r="C95" s="19"/>
      <c r="D95" s="19" t="s">
        <v>56</v>
      </c>
      <c r="E95" s="175" t="s">
        <v>189</v>
      </c>
      <c r="F95" s="176"/>
      <c r="G95" s="19">
        <v>83</v>
      </c>
      <c r="H95" s="40"/>
      <c r="I95" s="43"/>
      <c r="J95" s="44"/>
      <c r="K95" s="44"/>
      <c r="L95" s="44"/>
      <c r="M95" s="44"/>
      <c r="N95" s="44"/>
      <c r="O95" s="44"/>
      <c r="P95" s="41"/>
      <c r="Q95" s="61"/>
    </row>
    <row r="96" spans="2:17" s="30" customFormat="1" x14ac:dyDescent="0.25">
      <c r="B96" s="60"/>
      <c r="C96" s="19"/>
      <c r="D96" s="19" t="s">
        <v>125</v>
      </c>
      <c r="E96" s="175" t="s">
        <v>190</v>
      </c>
      <c r="F96" s="176"/>
      <c r="G96" s="19">
        <v>84</v>
      </c>
      <c r="H96" s="40">
        <v>2.2999999999999998</v>
      </c>
      <c r="I96" s="43"/>
      <c r="J96" s="44">
        <v>3.2</v>
      </c>
      <c r="K96" s="44">
        <v>3.2</v>
      </c>
      <c r="L96" s="44">
        <v>3.2</v>
      </c>
      <c r="M96" s="44">
        <v>3.2</v>
      </c>
      <c r="N96" s="44">
        <v>3.2</v>
      </c>
      <c r="O96" s="44">
        <v>3.2</v>
      </c>
      <c r="P96" s="41">
        <v>1</v>
      </c>
      <c r="Q96" s="61">
        <v>1.52</v>
      </c>
    </row>
    <row r="97" spans="2:17" s="30" customFormat="1" ht="27" customHeight="1" x14ac:dyDescent="0.25">
      <c r="B97" s="60"/>
      <c r="C97" s="19"/>
      <c r="D97" s="175" t="s">
        <v>289</v>
      </c>
      <c r="E97" s="175"/>
      <c r="F97" s="175"/>
      <c r="G97" s="19">
        <v>85</v>
      </c>
      <c r="H97" s="40">
        <v>590.70000000000005</v>
      </c>
      <c r="I97" s="40"/>
      <c r="J97" s="40">
        <v>619.9</v>
      </c>
      <c r="K97" s="40">
        <v>612.70000000000005</v>
      </c>
      <c r="L97" s="40">
        <v>150.6</v>
      </c>
      <c r="M97" s="40">
        <v>304.7</v>
      </c>
      <c r="N97" s="40">
        <v>455.3</v>
      </c>
      <c r="O97" s="40">
        <v>606</v>
      </c>
      <c r="P97" s="41">
        <v>0.98899999999999999</v>
      </c>
      <c r="Q97" s="61">
        <v>1.0369999999999999</v>
      </c>
    </row>
    <row r="98" spans="2:17" s="30" customFormat="1" x14ac:dyDescent="0.25">
      <c r="B98" s="60"/>
      <c r="C98" s="19"/>
      <c r="D98" s="19" t="s">
        <v>17</v>
      </c>
      <c r="E98" s="175" t="s">
        <v>290</v>
      </c>
      <c r="F98" s="176"/>
      <c r="G98" s="19">
        <v>86</v>
      </c>
      <c r="H98" s="40">
        <v>453.7</v>
      </c>
      <c r="I98" s="40"/>
      <c r="J98" s="40">
        <v>479.6</v>
      </c>
      <c r="K98" s="40">
        <v>473.6</v>
      </c>
      <c r="L98" s="40">
        <v>116.4</v>
      </c>
      <c r="M98" s="40">
        <v>235.8</v>
      </c>
      <c r="N98" s="40">
        <v>352.2</v>
      </c>
      <c r="O98" s="40">
        <v>468.6</v>
      </c>
      <c r="P98" s="41">
        <v>0.98899999999999999</v>
      </c>
      <c r="Q98" s="61">
        <v>1.044</v>
      </c>
    </row>
    <row r="99" spans="2:17" s="30" customFormat="1" ht="29.25" customHeight="1" x14ac:dyDescent="0.25">
      <c r="B99" s="60"/>
      <c r="C99" s="19"/>
      <c r="D99" s="19" t="s">
        <v>18</v>
      </c>
      <c r="E99" s="175" t="s">
        <v>291</v>
      </c>
      <c r="F99" s="176"/>
      <c r="G99" s="19">
        <v>87</v>
      </c>
      <c r="H99" s="40">
        <v>414.2</v>
      </c>
      <c r="I99" s="40"/>
      <c r="J99" s="40">
        <v>465.2</v>
      </c>
      <c r="K99" s="40">
        <v>459.2</v>
      </c>
      <c r="L99" s="40">
        <v>116.4</v>
      </c>
      <c r="M99" s="40">
        <v>232.8</v>
      </c>
      <c r="N99" s="40">
        <v>349.2</v>
      </c>
      <c r="O99" s="40">
        <v>465.6</v>
      </c>
      <c r="P99" s="41">
        <v>1.0129999999999999</v>
      </c>
      <c r="Q99" s="61">
        <v>1.1000000000000001</v>
      </c>
    </row>
    <row r="100" spans="2:17" s="30" customFormat="1" x14ac:dyDescent="0.25">
      <c r="B100" s="60"/>
      <c r="C100" s="19"/>
      <c r="D100" s="19"/>
      <c r="E100" s="175" t="s">
        <v>191</v>
      </c>
      <c r="F100" s="176"/>
      <c r="G100" s="19">
        <v>88</v>
      </c>
      <c r="H100" s="40">
        <v>408.1</v>
      </c>
      <c r="I100" s="43"/>
      <c r="J100" s="44">
        <v>459.2</v>
      </c>
      <c r="K100" s="44">
        <v>456.2</v>
      </c>
      <c r="L100" s="44">
        <v>116.4</v>
      </c>
      <c r="M100" s="44">
        <v>232.8</v>
      </c>
      <c r="N100" s="44">
        <v>349.2</v>
      </c>
      <c r="O100" s="44">
        <v>465.8</v>
      </c>
      <c r="P100" s="41">
        <v>1.02</v>
      </c>
      <c r="Q100" s="61">
        <v>1.117</v>
      </c>
    </row>
    <row r="101" spans="2:17" s="30" customFormat="1" ht="25.5" customHeight="1" x14ac:dyDescent="0.25">
      <c r="B101" s="60"/>
      <c r="C101" s="19"/>
      <c r="D101" s="19"/>
      <c r="E101" s="175" t="s">
        <v>192</v>
      </c>
      <c r="F101" s="176"/>
      <c r="G101" s="19">
        <v>89</v>
      </c>
      <c r="H101" s="40">
        <v>6</v>
      </c>
      <c r="I101" s="43"/>
      <c r="J101" s="44">
        <v>6</v>
      </c>
      <c r="K101" s="44">
        <v>3</v>
      </c>
      <c r="L101" s="44">
        <v>0</v>
      </c>
      <c r="M101" s="44">
        <v>0</v>
      </c>
      <c r="N101" s="44">
        <v>0</v>
      </c>
      <c r="O101" s="44">
        <v>0</v>
      </c>
      <c r="P101" s="41">
        <v>0</v>
      </c>
      <c r="Q101" s="61">
        <v>0.5</v>
      </c>
    </row>
    <row r="102" spans="2:17" s="30" customFormat="1" x14ac:dyDescent="0.25">
      <c r="B102" s="60"/>
      <c r="C102" s="19"/>
      <c r="D102" s="19"/>
      <c r="E102" s="175" t="s">
        <v>193</v>
      </c>
      <c r="F102" s="176"/>
      <c r="G102" s="19">
        <v>90</v>
      </c>
      <c r="H102" s="40"/>
      <c r="I102" s="43"/>
      <c r="J102" s="44"/>
      <c r="K102" s="44"/>
      <c r="L102" s="44"/>
      <c r="M102" s="44"/>
      <c r="N102" s="44"/>
      <c r="O102" s="44"/>
      <c r="P102" s="41"/>
      <c r="Q102" s="61"/>
    </row>
    <row r="103" spans="2:17" s="30" customFormat="1" ht="36.75" customHeight="1" x14ac:dyDescent="0.25">
      <c r="B103" s="60"/>
      <c r="C103" s="19"/>
      <c r="D103" s="19" t="s">
        <v>20</v>
      </c>
      <c r="E103" s="175" t="s">
        <v>292</v>
      </c>
      <c r="F103" s="176"/>
      <c r="G103" s="19">
        <v>91</v>
      </c>
      <c r="H103" s="40">
        <v>39.5</v>
      </c>
      <c r="I103" s="40"/>
      <c r="J103" s="40">
        <v>14.4</v>
      </c>
      <c r="K103" s="40">
        <v>14.4</v>
      </c>
      <c r="L103" s="40">
        <v>0</v>
      </c>
      <c r="M103" s="40">
        <v>3</v>
      </c>
      <c r="N103" s="40">
        <v>3</v>
      </c>
      <c r="O103" s="40">
        <v>3</v>
      </c>
      <c r="P103" s="41">
        <v>0.2</v>
      </c>
      <c r="Q103" s="61">
        <v>0.36</v>
      </c>
    </row>
    <row r="104" spans="2:17" s="30" customFormat="1" ht="43.5" customHeight="1" x14ac:dyDescent="0.25">
      <c r="B104" s="60"/>
      <c r="C104" s="19"/>
      <c r="D104" s="19"/>
      <c r="E104" s="175" t="s">
        <v>293</v>
      </c>
      <c r="F104" s="176"/>
      <c r="G104" s="19">
        <v>92</v>
      </c>
      <c r="H104" s="40"/>
      <c r="I104" s="43"/>
      <c r="J104" s="44"/>
      <c r="K104" s="44"/>
      <c r="L104" s="44"/>
      <c r="M104" s="44"/>
      <c r="N104" s="44"/>
      <c r="O104" s="44"/>
      <c r="P104" s="41"/>
      <c r="Q104" s="61"/>
    </row>
    <row r="105" spans="2:17" s="30" customFormat="1" ht="27.75" customHeight="1" x14ac:dyDescent="0.25">
      <c r="B105" s="60"/>
      <c r="C105" s="19"/>
      <c r="D105" s="19"/>
      <c r="E105" s="19"/>
      <c r="F105" s="42" t="s">
        <v>194</v>
      </c>
      <c r="G105" s="19">
        <v>93</v>
      </c>
      <c r="H105" s="40"/>
      <c r="I105" s="43"/>
      <c r="J105" s="44"/>
      <c r="K105" s="44"/>
      <c r="L105" s="44"/>
      <c r="M105" s="44"/>
      <c r="N105" s="44"/>
      <c r="O105" s="44"/>
      <c r="P105" s="41"/>
      <c r="Q105" s="61"/>
    </row>
    <row r="106" spans="2:17" s="30" customFormat="1" ht="40.5" customHeight="1" x14ac:dyDescent="0.25">
      <c r="B106" s="60"/>
      <c r="C106" s="19"/>
      <c r="D106" s="19"/>
      <c r="E106" s="19"/>
      <c r="F106" s="42" t="s">
        <v>195</v>
      </c>
      <c r="G106" s="19">
        <v>94</v>
      </c>
      <c r="H106" s="40"/>
      <c r="I106" s="43"/>
      <c r="J106" s="44"/>
      <c r="K106" s="44"/>
      <c r="L106" s="44"/>
      <c r="M106" s="44"/>
      <c r="N106" s="44"/>
      <c r="O106" s="44"/>
      <c r="P106" s="41"/>
      <c r="Q106" s="61"/>
    </row>
    <row r="107" spans="2:17" s="30" customFormat="1" x14ac:dyDescent="0.25">
      <c r="B107" s="60"/>
      <c r="C107" s="19"/>
      <c r="D107" s="19"/>
      <c r="E107" s="175" t="s">
        <v>196</v>
      </c>
      <c r="F107" s="176"/>
      <c r="G107" s="19">
        <v>95</v>
      </c>
      <c r="H107" s="40">
        <v>30.8</v>
      </c>
      <c r="I107" s="43"/>
      <c r="J107" s="44">
        <v>14.4</v>
      </c>
      <c r="K107" s="44">
        <v>14.4</v>
      </c>
      <c r="L107" s="44">
        <v>0</v>
      </c>
      <c r="M107" s="44">
        <v>0</v>
      </c>
      <c r="N107" s="44">
        <v>0</v>
      </c>
      <c r="O107" s="44">
        <v>0</v>
      </c>
      <c r="P107" s="41">
        <v>0</v>
      </c>
      <c r="Q107" s="61">
        <v>0.46700000000000003</v>
      </c>
    </row>
    <row r="108" spans="2:17" s="30" customFormat="1" x14ac:dyDescent="0.25">
      <c r="B108" s="60"/>
      <c r="C108" s="19"/>
      <c r="D108" s="19"/>
      <c r="E108" s="175" t="s">
        <v>197</v>
      </c>
      <c r="F108" s="176"/>
      <c r="G108" s="19">
        <v>96</v>
      </c>
      <c r="H108" s="40">
        <v>8.6999999999999993</v>
      </c>
      <c r="I108" s="43"/>
      <c r="J108" s="44">
        <v>0</v>
      </c>
      <c r="K108" s="44"/>
      <c r="L108" s="44"/>
      <c r="M108" s="44"/>
      <c r="N108" s="44"/>
      <c r="O108" s="44"/>
      <c r="P108" s="41"/>
      <c r="Q108" s="61"/>
    </row>
    <row r="109" spans="2:17" s="30" customFormat="1" ht="24.75" customHeight="1" x14ac:dyDescent="0.25">
      <c r="B109" s="60"/>
      <c r="C109" s="19"/>
      <c r="D109" s="19"/>
      <c r="E109" s="175" t="s">
        <v>198</v>
      </c>
      <c r="F109" s="176"/>
      <c r="G109" s="19">
        <v>97</v>
      </c>
      <c r="H109" s="40"/>
      <c r="I109" s="43"/>
      <c r="J109" s="44">
        <v>0</v>
      </c>
      <c r="K109" s="44">
        <v>0</v>
      </c>
      <c r="L109" s="44">
        <v>0</v>
      </c>
      <c r="M109" s="44">
        <v>3</v>
      </c>
      <c r="N109" s="44">
        <v>3</v>
      </c>
      <c r="O109" s="44">
        <v>3</v>
      </c>
      <c r="P109" s="41">
        <v>0</v>
      </c>
      <c r="Q109" s="61">
        <v>0</v>
      </c>
    </row>
    <row r="110" spans="2:17" s="30" customFormat="1" x14ac:dyDescent="0.25">
      <c r="B110" s="60"/>
      <c r="C110" s="19"/>
      <c r="D110" s="19"/>
      <c r="E110" s="175" t="s">
        <v>199</v>
      </c>
      <c r="F110" s="176"/>
      <c r="G110" s="19">
        <v>98</v>
      </c>
      <c r="H110" s="40"/>
      <c r="I110" s="43"/>
      <c r="J110" s="44"/>
      <c r="K110" s="44"/>
      <c r="L110" s="44"/>
      <c r="M110" s="44"/>
      <c r="N110" s="44"/>
      <c r="O110" s="44"/>
      <c r="P110" s="41"/>
      <c r="Q110" s="61"/>
    </row>
    <row r="111" spans="2:17" s="30" customFormat="1" ht="25.5" customHeight="1" x14ac:dyDescent="0.25">
      <c r="B111" s="60"/>
      <c r="C111" s="19"/>
      <c r="D111" s="19" t="s">
        <v>22</v>
      </c>
      <c r="E111" s="175" t="s">
        <v>294</v>
      </c>
      <c r="F111" s="176"/>
      <c r="G111" s="19">
        <v>99</v>
      </c>
      <c r="H111" s="40">
        <f t="shared" ref="H111:I111" si="0">SUM(H112:H114)</f>
        <v>0</v>
      </c>
      <c r="I111" s="40">
        <f t="shared" si="0"/>
        <v>0</v>
      </c>
      <c r="J111" s="40"/>
      <c r="K111" s="40"/>
      <c r="L111" s="40"/>
      <c r="M111" s="40"/>
      <c r="N111" s="40"/>
      <c r="O111" s="40"/>
      <c r="P111" s="41"/>
      <c r="Q111" s="61"/>
    </row>
    <row r="112" spans="2:17" s="30" customFormat="1" ht="25.5" customHeight="1" x14ac:dyDescent="0.25">
      <c r="B112" s="60"/>
      <c r="C112" s="19"/>
      <c r="D112" s="19"/>
      <c r="E112" s="175" t="s">
        <v>200</v>
      </c>
      <c r="F112" s="176"/>
      <c r="G112" s="19">
        <v>100</v>
      </c>
      <c r="H112" s="40"/>
      <c r="I112" s="43"/>
      <c r="J112" s="44"/>
      <c r="K112" s="44"/>
      <c r="L112" s="44"/>
      <c r="M112" s="44"/>
      <c r="N112" s="44"/>
      <c r="O112" s="44"/>
      <c r="P112" s="41"/>
      <c r="Q112" s="61"/>
    </row>
    <row r="113" spans="2:17" s="30" customFormat="1" ht="26.25" customHeight="1" x14ac:dyDescent="0.25">
      <c r="B113" s="60"/>
      <c r="C113" s="19"/>
      <c r="D113" s="19"/>
      <c r="E113" s="175" t="s">
        <v>201</v>
      </c>
      <c r="F113" s="176"/>
      <c r="G113" s="19">
        <v>101</v>
      </c>
      <c r="H113" s="40"/>
      <c r="I113" s="43"/>
      <c r="J113" s="44"/>
      <c r="K113" s="44"/>
      <c r="L113" s="44"/>
      <c r="M113" s="44"/>
      <c r="N113" s="44"/>
      <c r="O113" s="44"/>
      <c r="P113" s="41"/>
      <c r="Q113" s="61"/>
    </row>
    <row r="114" spans="2:17" s="30" customFormat="1" ht="36" customHeight="1" x14ac:dyDescent="0.25">
      <c r="B114" s="60"/>
      <c r="C114" s="19"/>
      <c r="D114" s="19"/>
      <c r="E114" s="175" t="s">
        <v>202</v>
      </c>
      <c r="F114" s="176"/>
      <c r="G114" s="19">
        <v>102</v>
      </c>
      <c r="H114" s="40"/>
      <c r="I114" s="43"/>
      <c r="J114" s="44"/>
      <c r="K114" s="44"/>
      <c r="L114" s="44"/>
      <c r="M114" s="44"/>
      <c r="N114" s="44"/>
      <c r="O114" s="44"/>
      <c r="P114" s="41"/>
      <c r="Q114" s="61"/>
    </row>
    <row r="115" spans="2:17" s="30" customFormat="1" ht="59.25" customHeight="1" x14ac:dyDescent="0.25">
      <c r="B115" s="60"/>
      <c r="C115" s="19"/>
      <c r="D115" s="19" t="s">
        <v>25</v>
      </c>
      <c r="E115" s="175" t="s">
        <v>295</v>
      </c>
      <c r="F115" s="176"/>
      <c r="G115" s="19">
        <v>103</v>
      </c>
      <c r="H115" s="40">
        <v>125.1</v>
      </c>
      <c r="I115" s="40">
        <f t="shared" ref="I115" si="1">(I116+I119+I122+I123)</f>
        <v>0</v>
      </c>
      <c r="J115" s="40">
        <v>125.6</v>
      </c>
      <c r="K115" s="40">
        <v>125.6</v>
      </c>
      <c r="L115" s="40">
        <v>30.9</v>
      </c>
      <c r="M115" s="40">
        <v>62.3</v>
      </c>
      <c r="N115" s="40">
        <v>93.2</v>
      </c>
      <c r="O115" s="40">
        <v>124.1</v>
      </c>
      <c r="P115" s="41">
        <v>0.98799999999999999</v>
      </c>
      <c r="Q115" s="61">
        <v>1</v>
      </c>
    </row>
    <row r="116" spans="2:17" s="30" customFormat="1" x14ac:dyDescent="0.25">
      <c r="B116" s="60"/>
      <c r="C116" s="19"/>
      <c r="D116" s="19"/>
      <c r="E116" s="175" t="s">
        <v>203</v>
      </c>
      <c r="F116" s="176"/>
      <c r="G116" s="19">
        <v>104</v>
      </c>
      <c r="H116" s="40">
        <v>116.7</v>
      </c>
      <c r="I116" s="43"/>
      <c r="J116" s="44">
        <v>117.2</v>
      </c>
      <c r="K116" s="44">
        <v>117.2</v>
      </c>
      <c r="L116" s="44">
        <v>28.8</v>
      </c>
      <c r="M116" s="44">
        <v>58.1</v>
      </c>
      <c r="N116" s="44">
        <v>86.9</v>
      </c>
      <c r="O116" s="44">
        <v>115.7</v>
      </c>
      <c r="P116" s="41">
        <v>0.98699999999999999</v>
      </c>
      <c r="Q116" s="61">
        <v>1</v>
      </c>
    </row>
    <row r="117" spans="2:17" s="30" customFormat="1" x14ac:dyDescent="0.25">
      <c r="B117" s="60"/>
      <c r="C117" s="19"/>
      <c r="D117" s="19"/>
      <c r="E117" s="42"/>
      <c r="F117" s="51" t="s">
        <v>204</v>
      </c>
      <c r="G117" s="19">
        <v>105</v>
      </c>
      <c r="H117" s="40">
        <v>115.2</v>
      </c>
      <c r="I117" s="43"/>
      <c r="J117" s="44">
        <v>115.2</v>
      </c>
      <c r="K117" s="44">
        <v>115.2</v>
      </c>
      <c r="L117" s="44">
        <v>28.8</v>
      </c>
      <c r="M117" s="44">
        <v>57.6</v>
      </c>
      <c r="N117" s="44">
        <v>86.4</v>
      </c>
      <c r="O117" s="44">
        <v>115.2</v>
      </c>
      <c r="P117" s="41">
        <v>1</v>
      </c>
      <c r="Q117" s="61">
        <v>1</v>
      </c>
    </row>
    <row r="118" spans="2:17" s="30" customFormat="1" x14ac:dyDescent="0.25">
      <c r="B118" s="60"/>
      <c r="C118" s="19"/>
      <c r="D118" s="19"/>
      <c r="E118" s="42"/>
      <c r="F118" s="51" t="s">
        <v>205</v>
      </c>
      <c r="G118" s="19">
        <v>106</v>
      </c>
      <c r="H118" s="40">
        <v>1.5</v>
      </c>
      <c r="I118" s="43"/>
      <c r="J118" s="44">
        <v>2</v>
      </c>
      <c r="K118" s="44">
        <v>2</v>
      </c>
      <c r="L118" s="44">
        <v>0</v>
      </c>
      <c r="M118" s="44">
        <v>0.5</v>
      </c>
      <c r="N118" s="44">
        <v>0.5</v>
      </c>
      <c r="O118" s="44">
        <v>0.5</v>
      </c>
      <c r="P118" s="41">
        <v>0.25</v>
      </c>
      <c r="Q118" s="61">
        <v>1.33</v>
      </c>
    </row>
    <row r="119" spans="2:17" s="30" customFormat="1" ht="24" customHeight="1" x14ac:dyDescent="0.25">
      <c r="B119" s="60"/>
      <c r="C119" s="19"/>
      <c r="D119" s="19"/>
      <c r="E119" s="175" t="s">
        <v>206</v>
      </c>
      <c r="F119" s="176"/>
      <c r="G119" s="19">
        <v>107</v>
      </c>
      <c r="H119" s="40">
        <v>8.4</v>
      </c>
      <c r="I119" s="43"/>
      <c r="J119" s="44">
        <v>8.4</v>
      </c>
      <c r="K119" s="44">
        <v>8.4</v>
      </c>
      <c r="L119" s="44">
        <v>2.1</v>
      </c>
      <c r="M119" s="44">
        <v>4.2</v>
      </c>
      <c r="N119" s="44">
        <v>6.3</v>
      </c>
      <c r="O119" s="44">
        <v>8.4</v>
      </c>
      <c r="P119" s="41">
        <v>1</v>
      </c>
      <c r="Q119" s="61">
        <v>1</v>
      </c>
    </row>
    <row r="120" spans="2:17" s="30" customFormat="1" x14ac:dyDescent="0.25">
      <c r="B120" s="60"/>
      <c r="C120" s="19"/>
      <c r="D120" s="19"/>
      <c r="E120" s="42"/>
      <c r="F120" s="51" t="s">
        <v>207</v>
      </c>
      <c r="G120" s="19">
        <v>108</v>
      </c>
      <c r="H120" s="40">
        <v>8.4</v>
      </c>
      <c r="I120" s="43"/>
      <c r="J120" s="44">
        <v>8.4</v>
      </c>
      <c r="K120" s="44">
        <v>8.4</v>
      </c>
      <c r="L120" s="44">
        <v>2.1</v>
      </c>
      <c r="M120" s="44">
        <v>4.2</v>
      </c>
      <c r="N120" s="44">
        <v>6.3</v>
      </c>
      <c r="O120" s="44">
        <v>8.4</v>
      </c>
      <c r="P120" s="41">
        <v>1</v>
      </c>
      <c r="Q120" s="61">
        <v>1</v>
      </c>
    </row>
    <row r="121" spans="2:17" s="30" customFormat="1" x14ac:dyDescent="0.25">
      <c r="B121" s="60"/>
      <c r="C121" s="19"/>
      <c r="D121" s="19"/>
      <c r="E121" s="42"/>
      <c r="F121" s="51" t="s">
        <v>205</v>
      </c>
      <c r="G121" s="19">
        <v>109</v>
      </c>
      <c r="H121" s="40"/>
      <c r="I121" s="43"/>
      <c r="J121" s="44"/>
      <c r="K121" s="44"/>
      <c r="L121" s="44"/>
      <c r="M121" s="44"/>
      <c r="N121" s="44"/>
      <c r="O121" s="44"/>
      <c r="P121" s="41"/>
      <c r="Q121" s="61"/>
    </row>
    <row r="122" spans="2:17" s="30" customFormat="1" x14ac:dyDescent="0.25">
      <c r="B122" s="60"/>
      <c r="C122" s="19"/>
      <c r="D122" s="19"/>
      <c r="E122" s="175" t="s">
        <v>296</v>
      </c>
      <c r="F122" s="176"/>
      <c r="G122" s="19">
        <v>110</v>
      </c>
      <c r="H122" s="40"/>
      <c r="I122" s="43"/>
      <c r="J122" s="44"/>
      <c r="K122" s="44"/>
      <c r="L122" s="44"/>
      <c r="M122" s="44"/>
      <c r="N122" s="44"/>
      <c r="O122" s="44"/>
      <c r="P122" s="41"/>
      <c r="Q122" s="61"/>
    </row>
    <row r="123" spans="2:17" s="30" customFormat="1" ht="25.5" customHeight="1" x14ac:dyDescent="0.25">
      <c r="B123" s="60"/>
      <c r="C123" s="19"/>
      <c r="D123" s="19"/>
      <c r="E123" s="175" t="s">
        <v>208</v>
      </c>
      <c r="F123" s="176"/>
      <c r="G123" s="19">
        <v>111</v>
      </c>
      <c r="H123" s="40"/>
      <c r="I123" s="43"/>
      <c r="J123" s="44"/>
      <c r="K123" s="44"/>
      <c r="L123" s="44"/>
      <c r="M123" s="44"/>
      <c r="N123" s="44"/>
      <c r="O123" s="44"/>
      <c r="P123" s="41"/>
      <c r="Q123" s="61"/>
    </row>
    <row r="124" spans="2:17" s="30" customFormat="1" ht="26.25" customHeight="1" x14ac:dyDescent="0.25">
      <c r="B124" s="60"/>
      <c r="C124" s="19"/>
      <c r="D124" s="19" t="s">
        <v>27</v>
      </c>
      <c r="E124" s="175" t="s">
        <v>209</v>
      </c>
      <c r="F124" s="176"/>
      <c r="G124" s="19">
        <v>112</v>
      </c>
      <c r="H124" s="40">
        <v>11.9</v>
      </c>
      <c r="I124" s="40"/>
      <c r="J124" s="40">
        <v>14.7</v>
      </c>
      <c r="K124" s="40">
        <v>12.97</v>
      </c>
      <c r="L124" s="40">
        <v>3.3</v>
      </c>
      <c r="M124" s="40">
        <v>6.6</v>
      </c>
      <c r="N124" s="40">
        <v>9.1999999999999993</v>
      </c>
      <c r="O124" s="40">
        <v>13.3</v>
      </c>
      <c r="P124" s="41">
        <v>1.02</v>
      </c>
      <c r="Q124" s="61">
        <v>1.0900000000000001</v>
      </c>
    </row>
    <row r="125" spans="2:17" s="30" customFormat="1" ht="38.25" customHeight="1" x14ac:dyDescent="0.25">
      <c r="B125" s="60"/>
      <c r="C125" s="19"/>
      <c r="D125" s="175" t="s">
        <v>297</v>
      </c>
      <c r="E125" s="175"/>
      <c r="F125" s="175"/>
      <c r="G125" s="19">
        <v>113</v>
      </c>
      <c r="H125" s="40">
        <v>5.3</v>
      </c>
      <c r="I125" s="40"/>
      <c r="J125" s="40">
        <v>5.2</v>
      </c>
      <c r="K125" s="40">
        <v>4.7</v>
      </c>
      <c r="L125" s="40">
        <v>1.2</v>
      </c>
      <c r="M125" s="40">
        <v>2.2999999999999998</v>
      </c>
      <c r="N125" s="40">
        <v>3.6</v>
      </c>
      <c r="O125" s="40">
        <v>4.5</v>
      </c>
      <c r="P125" s="41">
        <v>0.95699999999999996</v>
      </c>
      <c r="Q125" s="61">
        <v>0.88600000000000001</v>
      </c>
    </row>
    <row r="126" spans="2:17" s="30" customFormat="1" ht="28.5" customHeight="1" x14ac:dyDescent="0.25">
      <c r="B126" s="60"/>
      <c r="C126" s="19"/>
      <c r="D126" s="19" t="s">
        <v>42</v>
      </c>
      <c r="E126" s="175" t="s">
        <v>298</v>
      </c>
      <c r="F126" s="176"/>
      <c r="G126" s="19">
        <v>114</v>
      </c>
      <c r="H126" s="40"/>
      <c r="I126" s="40"/>
      <c r="J126" s="40"/>
      <c r="K126" s="40"/>
      <c r="L126" s="40"/>
      <c r="M126" s="40"/>
      <c r="N126" s="40"/>
      <c r="O126" s="40"/>
      <c r="P126" s="41"/>
      <c r="Q126" s="61"/>
    </row>
    <row r="127" spans="2:17" s="30" customFormat="1" x14ac:dyDescent="0.25">
      <c r="B127" s="60"/>
      <c r="C127" s="19"/>
      <c r="D127" s="19"/>
      <c r="E127" s="175" t="s">
        <v>210</v>
      </c>
      <c r="F127" s="176"/>
      <c r="G127" s="19">
        <v>115</v>
      </c>
      <c r="H127" s="40"/>
      <c r="I127" s="43"/>
      <c r="J127" s="44"/>
      <c r="K127" s="44"/>
      <c r="L127" s="44"/>
      <c r="M127" s="44"/>
      <c r="N127" s="44"/>
      <c r="O127" s="44"/>
      <c r="P127" s="41"/>
      <c r="Q127" s="61"/>
    </row>
    <row r="128" spans="2:17" s="30" customFormat="1" x14ac:dyDescent="0.25">
      <c r="B128" s="60"/>
      <c r="C128" s="19"/>
      <c r="D128" s="19"/>
      <c r="E128" s="175" t="s">
        <v>211</v>
      </c>
      <c r="F128" s="176"/>
      <c r="G128" s="19">
        <v>116</v>
      </c>
      <c r="H128" s="40"/>
      <c r="I128" s="43"/>
      <c r="J128" s="44"/>
      <c r="K128" s="44"/>
      <c r="L128" s="44"/>
      <c r="M128" s="44"/>
      <c r="N128" s="44"/>
      <c r="O128" s="44"/>
      <c r="P128" s="41"/>
      <c r="Q128" s="61"/>
    </row>
    <row r="129" spans="2:17" s="30" customFormat="1" x14ac:dyDescent="0.25">
      <c r="B129" s="60"/>
      <c r="C129" s="19"/>
      <c r="D129" s="19" t="s">
        <v>44</v>
      </c>
      <c r="E129" s="175" t="s">
        <v>212</v>
      </c>
      <c r="F129" s="176"/>
      <c r="G129" s="19">
        <v>117</v>
      </c>
      <c r="H129" s="40"/>
      <c r="I129" s="43"/>
      <c r="J129" s="44"/>
      <c r="K129" s="44"/>
      <c r="L129" s="44"/>
      <c r="M129" s="44"/>
      <c r="N129" s="44"/>
      <c r="O129" s="44"/>
      <c r="P129" s="41"/>
      <c r="Q129" s="61"/>
    </row>
    <row r="130" spans="2:17" s="30" customFormat="1" ht="24" customHeight="1" x14ac:dyDescent="0.25">
      <c r="B130" s="60"/>
      <c r="C130" s="19"/>
      <c r="D130" s="19" t="s">
        <v>46</v>
      </c>
      <c r="E130" s="175" t="s">
        <v>213</v>
      </c>
      <c r="F130" s="176"/>
      <c r="G130" s="19">
        <v>118</v>
      </c>
      <c r="H130" s="40"/>
      <c r="I130" s="43"/>
      <c r="J130" s="44"/>
      <c r="K130" s="44"/>
      <c r="L130" s="44"/>
      <c r="M130" s="44"/>
      <c r="N130" s="44"/>
      <c r="O130" s="44"/>
      <c r="P130" s="41"/>
      <c r="Q130" s="61"/>
    </row>
    <row r="131" spans="2:17" s="30" customFormat="1" x14ac:dyDescent="0.25">
      <c r="B131" s="60"/>
      <c r="C131" s="19"/>
      <c r="D131" s="19" t="s">
        <v>54</v>
      </c>
      <c r="E131" s="175" t="s">
        <v>184</v>
      </c>
      <c r="F131" s="176"/>
      <c r="G131" s="19">
        <v>119</v>
      </c>
      <c r="H131" s="40"/>
      <c r="I131" s="43"/>
      <c r="J131" s="44"/>
      <c r="K131" s="44"/>
      <c r="L131" s="44"/>
      <c r="M131" s="44"/>
      <c r="N131" s="44"/>
      <c r="O131" s="44"/>
      <c r="P131" s="41"/>
      <c r="Q131" s="61"/>
    </row>
    <row r="132" spans="2:17" s="30" customFormat="1" ht="23.25" customHeight="1" x14ac:dyDescent="0.25">
      <c r="B132" s="60"/>
      <c r="C132" s="19"/>
      <c r="D132" s="19" t="s">
        <v>56</v>
      </c>
      <c r="E132" s="175" t="s">
        <v>214</v>
      </c>
      <c r="F132" s="176"/>
      <c r="G132" s="19">
        <v>120</v>
      </c>
      <c r="H132" s="40">
        <v>5.3</v>
      </c>
      <c r="I132" s="43"/>
      <c r="J132" s="44">
        <v>5.2</v>
      </c>
      <c r="K132" s="44">
        <v>4.7</v>
      </c>
      <c r="L132" s="44">
        <v>1.2</v>
      </c>
      <c r="M132" s="44">
        <v>2.2999999999999998</v>
      </c>
      <c r="N132" s="44">
        <v>3.6</v>
      </c>
      <c r="O132" s="44">
        <v>4.5</v>
      </c>
      <c r="P132" s="41">
        <v>0.95699999999999996</v>
      </c>
      <c r="Q132" s="61">
        <v>0.88600000000000001</v>
      </c>
    </row>
    <row r="133" spans="2:17" s="30" customFormat="1" ht="37.5" customHeight="1" x14ac:dyDescent="0.25">
      <c r="B133" s="60"/>
      <c r="C133" s="19"/>
      <c r="D133" s="19" t="s">
        <v>125</v>
      </c>
      <c r="E133" s="175" t="s">
        <v>299</v>
      </c>
      <c r="F133" s="176"/>
      <c r="G133" s="19">
        <v>121</v>
      </c>
      <c r="H133" s="40"/>
      <c r="I133" s="40"/>
      <c r="J133" s="40"/>
      <c r="K133" s="40"/>
      <c r="L133" s="40"/>
      <c r="M133" s="40"/>
      <c r="N133" s="40"/>
      <c r="O133" s="40"/>
      <c r="P133" s="41"/>
      <c r="Q133" s="61"/>
    </row>
    <row r="134" spans="2:17" s="30" customFormat="1" ht="27.75" customHeight="1" x14ac:dyDescent="0.25">
      <c r="B134" s="60"/>
      <c r="C134" s="19"/>
      <c r="D134" s="19"/>
      <c r="E134" s="19" t="s">
        <v>215</v>
      </c>
      <c r="F134" s="42" t="s">
        <v>216</v>
      </c>
      <c r="G134" s="19">
        <v>122</v>
      </c>
      <c r="H134" s="40"/>
      <c r="I134" s="43"/>
      <c r="J134" s="44"/>
      <c r="K134" s="44"/>
      <c r="L134" s="44"/>
      <c r="M134" s="44"/>
      <c r="N134" s="44"/>
      <c r="O134" s="44"/>
      <c r="P134" s="41"/>
      <c r="Q134" s="61"/>
    </row>
    <row r="135" spans="2:17" s="30" customFormat="1" ht="23.25" customHeight="1" x14ac:dyDescent="0.25">
      <c r="B135" s="60"/>
      <c r="C135" s="19"/>
      <c r="D135" s="19"/>
      <c r="E135" s="19" t="s">
        <v>217</v>
      </c>
      <c r="F135" s="42" t="s">
        <v>218</v>
      </c>
      <c r="G135" s="19">
        <v>123</v>
      </c>
      <c r="H135" s="40"/>
      <c r="I135" s="43"/>
      <c r="J135" s="44"/>
      <c r="K135" s="44"/>
      <c r="L135" s="44"/>
      <c r="M135" s="44"/>
      <c r="N135" s="44"/>
      <c r="O135" s="44"/>
      <c r="P135" s="41"/>
      <c r="Q135" s="61"/>
    </row>
    <row r="136" spans="2:17" s="30" customFormat="1" ht="27.75" customHeight="1" x14ac:dyDescent="0.25">
      <c r="B136" s="60"/>
      <c r="C136" s="19"/>
      <c r="D136" s="19"/>
      <c r="E136" s="19" t="s">
        <v>219</v>
      </c>
      <c r="F136" s="42" t="s">
        <v>220</v>
      </c>
      <c r="G136" s="19">
        <v>124</v>
      </c>
      <c r="H136" s="40"/>
      <c r="I136" s="43"/>
      <c r="J136" s="44"/>
      <c r="K136" s="44"/>
      <c r="L136" s="44"/>
      <c r="M136" s="44"/>
      <c r="N136" s="44"/>
      <c r="O136" s="44"/>
      <c r="P136" s="41"/>
      <c r="Q136" s="61"/>
    </row>
    <row r="137" spans="2:17" s="30" customFormat="1" ht="41.25" customHeight="1" x14ac:dyDescent="0.25">
      <c r="B137" s="60"/>
      <c r="C137" s="19"/>
      <c r="D137" s="19"/>
      <c r="E137" s="19" t="s">
        <v>221</v>
      </c>
      <c r="F137" s="42" t="s">
        <v>222</v>
      </c>
      <c r="G137" s="19">
        <v>125</v>
      </c>
      <c r="H137" s="40"/>
      <c r="I137" s="43"/>
      <c r="J137" s="44"/>
      <c r="K137" s="44"/>
      <c r="L137" s="44"/>
      <c r="M137" s="44"/>
      <c r="N137" s="44"/>
      <c r="O137" s="44"/>
      <c r="P137" s="41"/>
      <c r="Q137" s="61"/>
    </row>
    <row r="138" spans="2:17" s="30" customFormat="1" ht="39" customHeight="1" x14ac:dyDescent="0.25">
      <c r="B138" s="60"/>
      <c r="C138" s="19"/>
      <c r="D138" s="19"/>
      <c r="E138" s="19" t="s">
        <v>223</v>
      </c>
      <c r="F138" s="42" t="s">
        <v>300</v>
      </c>
      <c r="G138" s="19">
        <v>126</v>
      </c>
      <c r="H138" s="40"/>
      <c r="I138" s="40"/>
      <c r="J138" s="40"/>
      <c r="K138" s="40"/>
      <c r="L138" s="40"/>
      <c r="M138" s="40"/>
      <c r="N138" s="40"/>
      <c r="O138" s="40"/>
      <c r="P138" s="41"/>
      <c r="Q138" s="61"/>
    </row>
    <row r="139" spans="2:17" s="30" customFormat="1" ht="12.75" customHeight="1" x14ac:dyDescent="0.25">
      <c r="B139" s="60"/>
      <c r="C139" s="19"/>
      <c r="D139" s="19"/>
      <c r="E139" s="19"/>
      <c r="F139" s="42" t="s">
        <v>224</v>
      </c>
      <c r="G139" s="19">
        <v>127</v>
      </c>
      <c r="H139" s="40"/>
      <c r="I139" s="43"/>
      <c r="J139" s="44"/>
      <c r="K139" s="44"/>
      <c r="L139" s="44"/>
      <c r="M139" s="44"/>
      <c r="N139" s="44"/>
      <c r="O139" s="44"/>
      <c r="P139" s="41"/>
      <c r="Q139" s="61"/>
    </row>
    <row r="140" spans="2:17" s="30" customFormat="1" ht="23.25" customHeight="1" x14ac:dyDescent="0.25">
      <c r="B140" s="60"/>
      <c r="C140" s="19"/>
      <c r="D140" s="19"/>
      <c r="E140" s="19"/>
      <c r="F140" s="42" t="s">
        <v>225</v>
      </c>
      <c r="G140" s="19">
        <v>128</v>
      </c>
      <c r="H140" s="40"/>
      <c r="I140" s="43"/>
      <c r="J140" s="44"/>
      <c r="K140" s="44"/>
      <c r="L140" s="44"/>
      <c r="M140" s="44"/>
      <c r="N140" s="44"/>
      <c r="O140" s="44"/>
      <c r="P140" s="41"/>
      <c r="Q140" s="61"/>
    </row>
    <row r="141" spans="2:17" s="30" customFormat="1" ht="11.25" customHeight="1" x14ac:dyDescent="0.25">
      <c r="B141" s="60"/>
      <c r="C141" s="19"/>
      <c r="D141" s="19"/>
      <c r="E141" s="19"/>
      <c r="F141" s="42" t="s">
        <v>226</v>
      </c>
      <c r="G141" s="19">
        <v>129</v>
      </c>
      <c r="H141" s="40"/>
      <c r="I141" s="43"/>
      <c r="J141" s="44"/>
      <c r="K141" s="44"/>
      <c r="L141" s="44"/>
      <c r="M141" s="44"/>
      <c r="N141" s="44"/>
      <c r="O141" s="44"/>
      <c r="P141" s="41"/>
      <c r="Q141" s="61"/>
    </row>
    <row r="142" spans="2:17" s="30" customFormat="1" ht="24" customHeight="1" x14ac:dyDescent="0.25">
      <c r="B142" s="60"/>
      <c r="C142" s="19">
        <v>2</v>
      </c>
      <c r="D142" s="19"/>
      <c r="E142" s="175" t="s">
        <v>301</v>
      </c>
      <c r="F142" s="176"/>
      <c r="G142" s="19">
        <v>130</v>
      </c>
      <c r="H142" s="40"/>
      <c r="I142" s="40"/>
      <c r="J142" s="40"/>
      <c r="K142" s="40"/>
      <c r="L142" s="40"/>
      <c r="M142" s="40"/>
      <c r="N142" s="40"/>
      <c r="O142" s="40"/>
      <c r="P142" s="41"/>
      <c r="Q142" s="61"/>
    </row>
    <row r="143" spans="2:17" s="30" customFormat="1" x14ac:dyDescent="0.25">
      <c r="B143" s="60"/>
      <c r="C143" s="19"/>
      <c r="D143" s="19" t="s">
        <v>42</v>
      </c>
      <c r="E143" s="175" t="s">
        <v>227</v>
      </c>
      <c r="F143" s="176"/>
      <c r="G143" s="19">
        <v>131</v>
      </c>
      <c r="H143" s="40"/>
      <c r="I143" s="43"/>
      <c r="J143" s="43"/>
      <c r="K143" s="43"/>
      <c r="L143" s="43"/>
      <c r="M143" s="43"/>
      <c r="N143" s="43"/>
      <c r="O143" s="43"/>
      <c r="P143" s="41"/>
      <c r="Q143" s="61"/>
    </row>
    <row r="144" spans="2:17" s="30" customFormat="1" ht="12.75" customHeight="1" x14ac:dyDescent="0.25">
      <c r="B144" s="60"/>
      <c r="C144" s="19"/>
      <c r="D144" s="19"/>
      <c r="E144" s="19" t="s">
        <v>228</v>
      </c>
      <c r="F144" s="42" t="s">
        <v>229</v>
      </c>
      <c r="G144" s="19">
        <v>132</v>
      </c>
      <c r="H144" s="40"/>
      <c r="I144" s="43"/>
      <c r="J144" s="44"/>
      <c r="K144" s="44"/>
      <c r="L144" s="44"/>
      <c r="M144" s="44"/>
      <c r="N144" s="44"/>
      <c r="O144" s="44"/>
      <c r="P144" s="41"/>
      <c r="Q144" s="61"/>
    </row>
    <row r="145" spans="2:17" s="30" customFormat="1" ht="26.25" customHeight="1" x14ac:dyDescent="0.25">
      <c r="B145" s="60"/>
      <c r="C145" s="19"/>
      <c r="D145" s="19"/>
      <c r="E145" s="19" t="s">
        <v>230</v>
      </c>
      <c r="F145" s="42" t="s">
        <v>231</v>
      </c>
      <c r="G145" s="19">
        <v>133</v>
      </c>
      <c r="H145" s="40"/>
      <c r="I145" s="43"/>
      <c r="J145" s="44"/>
      <c r="K145" s="44"/>
      <c r="L145" s="44"/>
      <c r="M145" s="44"/>
      <c r="N145" s="44"/>
      <c r="O145" s="44"/>
      <c r="P145" s="41"/>
      <c r="Q145" s="61"/>
    </row>
    <row r="146" spans="2:17" s="30" customFormat="1" ht="25.5" customHeight="1" x14ac:dyDescent="0.25">
      <c r="B146" s="60"/>
      <c r="C146" s="19"/>
      <c r="D146" s="19" t="s">
        <v>44</v>
      </c>
      <c r="E146" s="175" t="s">
        <v>232</v>
      </c>
      <c r="F146" s="176"/>
      <c r="G146" s="19">
        <v>134</v>
      </c>
      <c r="H146" s="40"/>
      <c r="I146" s="43"/>
      <c r="J146" s="43"/>
      <c r="K146" s="43"/>
      <c r="L146" s="43"/>
      <c r="M146" s="43"/>
      <c r="N146" s="43"/>
      <c r="O146" s="43"/>
      <c r="P146" s="41"/>
      <c r="Q146" s="61"/>
    </row>
    <row r="147" spans="2:17" s="30" customFormat="1" ht="14.25" customHeight="1" x14ac:dyDescent="0.25">
      <c r="B147" s="60"/>
      <c r="C147" s="19"/>
      <c r="D147" s="19"/>
      <c r="E147" s="19" t="s">
        <v>233</v>
      </c>
      <c r="F147" s="42" t="s">
        <v>229</v>
      </c>
      <c r="G147" s="19">
        <v>135</v>
      </c>
      <c r="H147" s="40"/>
      <c r="I147" s="43"/>
      <c r="J147" s="44"/>
      <c r="K147" s="44"/>
      <c r="L147" s="44"/>
      <c r="M147" s="44"/>
      <c r="N147" s="44"/>
      <c r="O147" s="44"/>
      <c r="P147" s="41"/>
      <c r="Q147" s="61"/>
    </row>
    <row r="148" spans="2:17" s="30" customFormat="1" ht="21.75" customHeight="1" x14ac:dyDescent="0.25">
      <c r="B148" s="60"/>
      <c r="C148" s="19"/>
      <c r="D148" s="19"/>
      <c r="E148" s="19" t="s">
        <v>234</v>
      </c>
      <c r="F148" s="42" t="s">
        <v>235</v>
      </c>
      <c r="G148" s="19">
        <v>136</v>
      </c>
      <c r="H148" s="40"/>
      <c r="I148" s="43"/>
      <c r="J148" s="44"/>
      <c r="K148" s="44"/>
      <c r="L148" s="44"/>
      <c r="M148" s="44"/>
      <c r="N148" s="44"/>
      <c r="O148" s="44"/>
      <c r="P148" s="41"/>
      <c r="Q148" s="61"/>
    </row>
    <row r="149" spans="2:17" s="30" customFormat="1" x14ac:dyDescent="0.25">
      <c r="B149" s="60"/>
      <c r="C149" s="19"/>
      <c r="D149" s="19" t="s">
        <v>46</v>
      </c>
      <c r="E149" s="175" t="s">
        <v>236</v>
      </c>
      <c r="F149" s="176"/>
      <c r="G149" s="19">
        <v>137</v>
      </c>
      <c r="H149" s="40"/>
      <c r="I149" s="43"/>
      <c r="J149" s="44"/>
      <c r="K149" s="44"/>
      <c r="L149" s="44"/>
      <c r="M149" s="44"/>
      <c r="N149" s="44"/>
      <c r="O149" s="44"/>
      <c r="P149" s="41"/>
      <c r="Q149" s="61"/>
    </row>
    <row r="150" spans="2:17" s="30" customFormat="1" ht="22.5" customHeight="1" x14ac:dyDescent="0.25">
      <c r="B150" s="60" t="s">
        <v>32</v>
      </c>
      <c r="C150" s="19"/>
      <c r="D150" s="19"/>
      <c r="E150" s="175" t="s">
        <v>302</v>
      </c>
      <c r="F150" s="176"/>
      <c r="G150" s="19">
        <v>138</v>
      </c>
      <c r="H150" s="40">
        <v>16.5</v>
      </c>
      <c r="I150" s="40"/>
      <c r="J150" s="40">
        <v>5.2</v>
      </c>
      <c r="K150" s="40">
        <v>7.8</v>
      </c>
      <c r="L150" s="40">
        <v>3.42</v>
      </c>
      <c r="M150" s="40">
        <v>8.65</v>
      </c>
      <c r="N150" s="40">
        <v>13.98</v>
      </c>
      <c r="O150" s="40">
        <v>18.399999999999999</v>
      </c>
      <c r="P150" s="41">
        <v>1.0780000000000001</v>
      </c>
      <c r="Q150" s="41">
        <v>0.47299999999999998</v>
      </c>
    </row>
    <row r="151" spans="2:17" s="30" customFormat="1" x14ac:dyDescent="0.25">
      <c r="B151" s="60"/>
      <c r="C151" s="19"/>
      <c r="D151" s="19"/>
      <c r="E151" s="42"/>
      <c r="F151" s="51" t="s">
        <v>237</v>
      </c>
      <c r="G151" s="19">
        <v>139</v>
      </c>
      <c r="H151" s="40"/>
      <c r="I151" s="43"/>
      <c r="J151" s="43"/>
      <c r="K151" s="43"/>
      <c r="L151" s="43"/>
      <c r="M151" s="43"/>
      <c r="N151" s="43"/>
      <c r="O151" s="43"/>
      <c r="P151" s="41"/>
      <c r="Q151" s="61"/>
    </row>
    <row r="152" spans="2:17" s="30" customFormat="1" ht="15" customHeight="1" x14ac:dyDescent="0.25">
      <c r="B152" s="60"/>
      <c r="C152" s="19"/>
      <c r="D152" s="19"/>
      <c r="E152" s="19"/>
      <c r="F152" s="42" t="s">
        <v>238</v>
      </c>
      <c r="G152" s="19">
        <v>140</v>
      </c>
      <c r="H152" s="40"/>
      <c r="I152" s="43"/>
      <c r="J152" s="44"/>
      <c r="K152" s="44"/>
      <c r="L152" s="44"/>
      <c r="M152" s="44"/>
      <c r="N152" s="44"/>
      <c r="O152" s="44"/>
      <c r="P152" s="41"/>
      <c r="Q152" s="61"/>
    </row>
    <row r="153" spans="2:17" s="30" customFormat="1" x14ac:dyDescent="0.25">
      <c r="B153" s="60" t="s">
        <v>33</v>
      </c>
      <c r="C153" s="19"/>
      <c r="D153" s="19"/>
      <c r="E153" s="175" t="s">
        <v>83</v>
      </c>
      <c r="F153" s="176"/>
      <c r="G153" s="19">
        <v>141</v>
      </c>
      <c r="H153" s="47">
        <v>1</v>
      </c>
      <c r="I153" s="47"/>
      <c r="J153" s="47"/>
      <c r="K153" s="47">
        <v>0.7</v>
      </c>
      <c r="L153" s="47">
        <v>0.5</v>
      </c>
      <c r="M153" s="47">
        <v>1.38</v>
      </c>
      <c r="N153" s="47">
        <v>2.23</v>
      </c>
      <c r="O153" s="47">
        <v>2.9</v>
      </c>
      <c r="P153" s="41">
        <v>3</v>
      </c>
      <c r="Q153" s="61">
        <v>1</v>
      </c>
    </row>
    <row r="154" spans="2:17" s="30" customFormat="1" x14ac:dyDescent="0.25">
      <c r="B154" s="60" t="s">
        <v>34</v>
      </c>
      <c r="C154" s="19"/>
      <c r="D154" s="19"/>
      <c r="E154" s="175" t="s">
        <v>65</v>
      </c>
      <c r="F154" s="176"/>
      <c r="G154" s="19"/>
      <c r="H154" s="43"/>
      <c r="I154" s="43"/>
      <c r="J154" s="44"/>
      <c r="K154" s="40"/>
      <c r="L154" s="45"/>
      <c r="M154" s="45"/>
      <c r="N154" s="45"/>
      <c r="O154" s="44"/>
      <c r="P154" s="41"/>
      <c r="Q154" s="61"/>
    </row>
    <row r="155" spans="2:17" s="30" customFormat="1" x14ac:dyDescent="0.25">
      <c r="B155" s="60"/>
      <c r="C155" s="19">
        <v>1</v>
      </c>
      <c r="D155" s="19"/>
      <c r="E155" s="184" t="s">
        <v>239</v>
      </c>
      <c r="F155" s="185"/>
      <c r="G155" s="19">
        <v>142</v>
      </c>
      <c r="H155" s="43">
        <v>843</v>
      </c>
      <c r="I155" s="43"/>
      <c r="J155" s="44">
        <v>900</v>
      </c>
      <c r="K155" s="40">
        <v>844.1</v>
      </c>
      <c r="L155" s="44">
        <v>200</v>
      </c>
      <c r="M155" s="44">
        <v>463</v>
      </c>
      <c r="N155" s="44">
        <v>685</v>
      </c>
      <c r="O155" s="44">
        <v>915</v>
      </c>
      <c r="P155" s="41">
        <v>1.0840000000000001</v>
      </c>
      <c r="Q155" s="61">
        <v>1.0009999999999999</v>
      </c>
    </row>
    <row r="156" spans="2:17" s="30" customFormat="1" x14ac:dyDescent="0.25">
      <c r="B156" s="60"/>
      <c r="C156" s="19"/>
      <c r="D156" s="19" t="s">
        <v>42</v>
      </c>
      <c r="E156" s="186" t="s">
        <v>303</v>
      </c>
      <c r="F156" s="187"/>
      <c r="G156" s="19">
        <v>143</v>
      </c>
      <c r="H156" s="43"/>
      <c r="I156" s="43"/>
      <c r="J156" s="44"/>
      <c r="K156" s="40"/>
      <c r="L156" s="45"/>
      <c r="M156" s="45"/>
      <c r="N156" s="45"/>
      <c r="O156" s="44"/>
      <c r="P156" s="41"/>
      <c r="Q156" s="61"/>
    </row>
    <row r="157" spans="2:17" s="30" customFormat="1" ht="51" customHeight="1" x14ac:dyDescent="0.25">
      <c r="B157" s="60"/>
      <c r="C157" s="19"/>
      <c r="D157" s="19" t="s">
        <v>44</v>
      </c>
      <c r="E157" s="173" t="s">
        <v>304</v>
      </c>
      <c r="F157" s="174"/>
      <c r="G157" s="19">
        <v>144</v>
      </c>
      <c r="H157" s="43"/>
      <c r="I157" s="43"/>
      <c r="J157" s="44"/>
      <c r="K157" s="40"/>
      <c r="L157" s="45"/>
      <c r="M157" s="45"/>
      <c r="N157" s="45"/>
      <c r="O157" s="44"/>
      <c r="P157" s="41"/>
      <c r="Q157" s="61"/>
    </row>
    <row r="158" spans="2:17" s="30" customFormat="1" ht="14.25" customHeight="1" x14ac:dyDescent="0.25">
      <c r="B158" s="60"/>
      <c r="C158" s="19">
        <v>2</v>
      </c>
      <c r="D158" s="19"/>
      <c r="E158" s="168" t="s">
        <v>305</v>
      </c>
      <c r="F158" s="170"/>
      <c r="G158" s="19">
        <v>145</v>
      </c>
      <c r="H158" s="43">
        <v>826.6</v>
      </c>
      <c r="I158" s="43"/>
      <c r="J158" s="44">
        <v>892.1</v>
      </c>
      <c r="K158" s="40">
        <v>836.26</v>
      </c>
      <c r="L158" s="45">
        <v>196.6</v>
      </c>
      <c r="M158" s="45">
        <v>454.4</v>
      </c>
      <c r="N158" s="45">
        <v>671.1</v>
      </c>
      <c r="O158" s="44">
        <v>896.7</v>
      </c>
      <c r="P158" s="41">
        <v>1.0720000000000001</v>
      </c>
      <c r="Q158" s="61">
        <v>1.0109999999999999</v>
      </c>
    </row>
    <row r="159" spans="2:17" s="30" customFormat="1" ht="51" customHeight="1" x14ac:dyDescent="0.25">
      <c r="B159" s="60"/>
      <c r="C159" s="19"/>
      <c r="D159" s="19" t="s">
        <v>42</v>
      </c>
      <c r="E159" s="173" t="s">
        <v>306</v>
      </c>
      <c r="F159" s="188"/>
      <c r="G159" s="19">
        <v>146</v>
      </c>
      <c r="H159" s="43"/>
      <c r="I159" s="43"/>
      <c r="J159" s="44"/>
      <c r="K159" s="40"/>
      <c r="L159" s="45"/>
      <c r="M159" s="45"/>
      <c r="N159" s="45"/>
      <c r="O159" s="44"/>
      <c r="P159" s="41"/>
      <c r="Q159" s="61"/>
    </row>
    <row r="160" spans="2:17" s="30" customFormat="1" ht="22.5" customHeight="1" x14ac:dyDescent="0.25">
      <c r="B160" s="60"/>
      <c r="C160" s="19">
        <v>3</v>
      </c>
      <c r="D160" s="19"/>
      <c r="E160" s="175" t="s">
        <v>307</v>
      </c>
      <c r="F160" s="176"/>
      <c r="G160" s="19">
        <v>147</v>
      </c>
      <c r="H160" s="40">
        <v>453.7</v>
      </c>
      <c r="I160" s="43"/>
      <c r="J160" s="44">
        <v>479.6</v>
      </c>
      <c r="K160" s="44">
        <v>473.6</v>
      </c>
      <c r="L160" s="44">
        <v>116.4</v>
      </c>
      <c r="M160" s="44">
        <v>235.8</v>
      </c>
      <c r="N160" s="44">
        <v>352.2</v>
      </c>
      <c r="O160" s="44">
        <v>468.6</v>
      </c>
      <c r="P160" s="41">
        <v>0.98899999999999999</v>
      </c>
      <c r="Q160" s="41">
        <v>1.04</v>
      </c>
    </row>
    <row r="161" spans="2:17" s="30" customFormat="1" x14ac:dyDescent="0.25">
      <c r="B161" s="60"/>
      <c r="C161" s="19"/>
      <c r="D161" s="19" t="s">
        <v>240</v>
      </c>
      <c r="E161" s="173" t="s">
        <v>390</v>
      </c>
      <c r="F161" s="174"/>
      <c r="G161" s="19" t="s">
        <v>308</v>
      </c>
      <c r="H161" s="40">
        <v>408.2</v>
      </c>
      <c r="I161" s="43"/>
      <c r="J161" s="44">
        <v>459.2</v>
      </c>
      <c r="K161" s="44">
        <v>459.2</v>
      </c>
      <c r="L161" s="44">
        <v>116.4</v>
      </c>
      <c r="M161" s="44">
        <v>232.8</v>
      </c>
      <c r="N161" s="44">
        <v>349.2</v>
      </c>
      <c r="O161" s="44">
        <v>465.6</v>
      </c>
      <c r="P161" s="41">
        <v>1.014</v>
      </c>
      <c r="Q161" s="61">
        <v>1.125</v>
      </c>
    </row>
    <row r="162" spans="2:17" s="30" customFormat="1" x14ac:dyDescent="0.25">
      <c r="B162" s="60"/>
      <c r="C162" s="19"/>
      <c r="D162" s="19" t="s">
        <v>44</v>
      </c>
      <c r="E162" s="173" t="s">
        <v>416</v>
      </c>
      <c r="F162" s="174"/>
      <c r="G162" s="19" t="s">
        <v>309</v>
      </c>
      <c r="H162" s="40">
        <v>6</v>
      </c>
      <c r="I162" s="43"/>
      <c r="J162" s="44">
        <v>6</v>
      </c>
      <c r="K162" s="44">
        <v>3</v>
      </c>
      <c r="L162" s="44">
        <v>0</v>
      </c>
      <c r="M162" s="44">
        <v>3</v>
      </c>
      <c r="N162" s="44">
        <v>3</v>
      </c>
      <c r="O162" s="44">
        <v>3</v>
      </c>
      <c r="P162" s="41">
        <v>1</v>
      </c>
      <c r="Q162" s="61">
        <v>1</v>
      </c>
    </row>
    <row r="163" spans="2:17" s="30" customFormat="1" x14ac:dyDescent="0.25">
      <c r="B163" s="60"/>
      <c r="C163" s="19"/>
      <c r="D163" s="19" t="s">
        <v>46</v>
      </c>
      <c r="E163" s="173" t="s">
        <v>409</v>
      </c>
      <c r="F163" s="174"/>
      <c r="G163" s="19" t="s">
        <v>310</v>
      </c>
      <c r="H163" s="40">
        <v>39.5</v>
      </c>
      <c r="I163" s="43"/>
      <c r="J163" s="44">
        <v>14.4</v>
      </c>
      <c r="K163" s="44">
        <v>14.4</v>
      </c>
      <c r="L163" s="44"/>
      <c r="M163" s="44"/>
      <c r="N163" s="44"/>
      <c r="O163" s="44"/>
      <c r="P163" s="41"/>
      <c r="Q163" s="61"/>
    </row>
    <row r="164" spans="2:17" s="30" customFormat="1" x14ac:dyDescent="0.25">
      <c r="B164" s="60"/>
      <c r="C164" s="19">
        <v>4</v>
      </c>
      <c r="D164" s="19"/>
      <c r="E164" s="175" t="s">
        <v>66</v>
      </c>
      <c r="F164" s="176"/>
      <c r="G164" s="19">
        <v>148</v>
      </c>
      <c r="H164" s="40">
        <v>6</v>
      </c>
      <c r="I164" s="43"/>
      <c r="J164" s="44">
        <v>6</v>
      </c>
      <c r="K164" s="52">
        <v>6</v>
      </c>
      <c r="L164" s="44">
        <v>6</v>
      </c>
      <c r="M164" s="44">
        <v>6</v>
      </c>
      <c r="N164" s="44">
        <v>6</v>
      </c>
      <c r="O164" s="44">
        <v>6</v>
      </c>
      <c r="P164" s="41">
        <v>1</v>
      </c>
      <c r="Q164" s="61">
        <v>1</v>
      </c>
    </row>
    <row r="165" spans="2:17" s="30" customFormat="1" x14ac:dyDescent="0.25">
      <c r="B165" s="60"/>
      <c r="C165" s="19">
        <v>5</v>
      </c>
      <c r="D165" s="19"/>
      <c r="E165" s="175" t="s">
        <v>241</v>
      </c>
      <c r="F165" s="176"/>
      <c r="G165" s="19">
        <v>149</v>
      </c>
      <c r="H165" s="40">
        <v>6</v>
      </c>
      <c r="I165" s="43"/>
      <c r="J165" s="44">
        <v>6</v>
      </c>
      <c r="K165" s="52">
        <v>6</v>
      </c>
      <c r="L165" s="44"/>
      <c r="M165" s="44"/>
      <c r="N165" s="44"/>
      <c r="O165" s="44"/>
      <c r="P165" s="41"/>
      <c r="Q165" s="61"/>
    </row>
    <row r="166" spans="2:17" s="30" customFormat="1" ht="50.25" customHeight="1" x14ac:dyDescent="0.25">
      <c r="B166" s="60"/>
      <c r="C166" s="19">
        <v>6</v>
      </c>
      <c r="D166" s="19" t="s">
        <v>42</v>
      </c>
      <c r="E166" s="175" t="s">
        <v>311</v>
      </c>
      <c r="F166" s="176"/>
      <c r="G166" s="19">
        <v>150</v>
      </c>
      <c r="H166" s="47">
        <v>6301</v>
      </c>
      <c r="I166" s="47"/>
      <c r="J166" s="47">
        <v>6611</v>
      </c>
      <c r="K166" s="47">
        <v>6577</v>
      </c>
      <c r="L166" s="34">
        <v>6466</v>
      </c>
      <c r="M166" s="34">
        <v>6550</v>
      </c>
      <c r="N166" s="34">
        <v>6522</v>
      </c>
      <c r="O166" s="47">
        <v>6508</v>
      </c>
      <c r="P166" s="41">
        <v>0.98899999999999999</v>
      </c>
      <c r="Q166" s="61">
        <v>1.0429999999999999</v>
      </c>
    </row>
    <row r="167" spans="2:17" s="38" customFormat="1" ht="50.25" customHeight="1" x14ac:dyDescent="0.25">
      <c r="B167" s="64"/>
      <c r="C167" s="37"/>
      <c r="D167" s="37" t="s">
        <v>44</v>
      </c>
      <c r="E167" s="177" t="s">
        <v>312</v>
      </c>
      <c r="F167" s="178"/>
      <c r="G167" s="37">
        <v>151</v>
      </c>
      <c r="H167" s="39">
        <v>6301</v>
      </c>
      <c r="I167" s="39"/>
      <c r="J167" s="39">
        <v>6611</v>
      </c>
      <c r="K167" s="39">
        <v>6577</v>
      </c>
      <c r="L167" s="75">
        <v>6466</v>
      </c>
      <c r="M167" s="75">
        <v>6550</v>
      </c>
      <c r="N167" s="75">
        <v>6522</v>
      </c>
      <c r="O167" s="39">
        <v>6508</v>
      </c>
      <c r="P167" s="39">
        <v>98.9</v>
      </c>
      <c r="Q167" s="65">
        <v>104.3</v>
      </c>
    </row>
    <row r="168" spans="2:17" s="30" customFormat="1" ht="51.75" customHeight="1" x14ac:dyDescent="0.25">
      <c r="B168" s="60"/>
      <c r="C168" s="19"/>
      <c r="D168" s="19" t="s">
        <v>46</v>
      </c>
      <c r="E168" s="175" t="s">
        <v>313</v>
      </c>
      <c r="F168" s="176"/>
      <c r="G168" s="19">
        <v>152</v>
      </c>
      <c r="H168" s="40">
        <v>6301</v>
      </c>
      <c r="I168" s="43"/>
      <c r="J168" s="43">
        <v>6611</v>
      </c>
      <c r="K168" s="43">
        <v>6577</v>
      </c>
      <c r="L168" s="33">
        <v>6466</v>
      </c>
      <c r="M168" s="33">
        <v>6550</v>
      </c>
      <c r="N168" s="33">
        <v>6522</v>
      </c>
      <c r="O168" s="43">
        <v>6508</v>
      </c>
      <c r="P168" s="41">
        <v>0.99</v>
      </c>
      <c r="Q168" s="61">
        <v>1.04</v>
      </c>
    </row>
    <row r="169" spans="2:17" s="30" customFormat="1" ht="36.75" customHeight="1" x14ac:dyDescent="0.25">
      <c r="B169" s="60"/>
      <c r="C169" s="19">
        <v>7</v>
      </c>
      <c r="D169" s="19" t="s">
        <v>42</v>
      </c>
      <c r="E169" s="175" t="s">
        <v>314</v>
      </c>
      <c r="F169" s="176"/>
      <c r="G169" s="19">
        <v>153</v>
      </c>
      <c r="H169" s="43">
        <v>145.5</v>
      </c>
      <c r="I169" s="43"/>
      <c r="J169" s="43">
        <v>150</v>
      </c>
      <c r="K169" s="43">
        <v>140.69999999999999</v>
      </c>
      <c r="L169" s="33" t="s">
        <v>242</v>
      </c>
      <c r="M169" s="33" t="s">
        <v>242</v>
      </c>
      <c r="N169" s="33" t="s">
        <v>242</v>
      </c>
      <c r="O169" s="43">
        <v>152.5</v>
      </c>
      <c r="P169" s="41">
        <v>1.083</v>
      </c>
      <c r="Q169" s="41">
        <v>0.96699999999999997</v>
      </c>
    </row>
    <row r="170" spans="2:17" s="30" customFormat="1" ht="39.75" customHeight="1" x14ac:dyDescent="0.25">
      <c r="B170" s="60"/>
      <c r="C170" s="19"/>
      <c r="D170" s="19" t="s">
        <v>44</v>
      </c>
      <c r="E170" s="173" t="s">
        <v>94</v>
      </c>
      <c r="F170" s="174"/>
      <c r="G170" s="19">
        <v>154</v>
      </c>
      <c r="H170" s="43">
        <v>145.5</v>
      </c>
      <c r="I170" s="43"/>
      <c r="J170" s="43">
        <v>150</v>
      </c>
      <c r="K170" s="43">
        <v>140.69999999999999</v>
      </c>
      <c r="L170" s="33" t="s">
        <v>242</v>
      </c>
      <c r="M170" s="33" t="s">
        <v>242</v>
      </c>
      <c r="N170" s="33" t="s">
        <v>242</v>
      </c>
      <c r="O170" s="43">
        <v>152.5</v>
      </c>
      <c r="P170" s="41">
        <v>1.083</v>
      </c>
      <c r="Q170" s="61">
        <v>0.96699999999999997</v>
      </c>
    </row>
    <row r="171" spans="2:17" s="30" customFormat="1" ht="37.5" customHeight="1" x14ac:dyDescent="0.25">
      <c r="B171" s="60"/>
      <c r="C171" s="19"/>
      <c r="D171" s="19" t="s">
        <v>46</v>
      </c>
      <c r="E171" s="175" t="s">
        <v>315</v>
      </c>
      <c r="F171" s="176"/>
      <c r="G171" s="19">
        <v>155</v>
      </c>
      <c r="H171" s="40">
        <v>145.5</v>
      </c>
      <c r="I171" s="43"/>
      <c r="J171" s="44">
        <v>150</v>
      </c>
      <c r="K171" s="44">
        <v>140.69999999999999</v>
      </c>
      <c r="L171" s="33" t="s">
        <v>242</v>
      </c>
      <c r="M171" s="33" t="s">
        <v>242</v>
      </c>
      <c r="N171" s="33" t="s">
        <v>242</v>
      </c>
      <c r="O171" s="44">
        <v>152.5</v>
      </c>
      <c r="P171" s="41">
        <v>1.083</v>
      </c>
      <c r="Q171" s="61">
        <v>0.96699999999999997</v>
      </c>
    </row>
    <row r="172" spans="2:17" s="30" customFormat="1" ht="28.5" customHeight="1" x14ac:dyDescent="0.25">
      <c r="B172" s="60"/>
      <c r="C172" s="19"/>
      <c r="D172" s="19" t="s">
        <v>119</v>
      </c>
      <c r="E172" s="175" t="s">
        <v>243</v>
      </c>
      <c r="F172" s="176"/>
      <c r="G172" s="19">
        <v>156</v>
      </c>
      <c r="H172" s="40"/>
      <c r="I172" s="43"/>
      <c r="J172" s="44"/>
      <c r="K172" s="44"/>
      <c r="L172" s="33"/>
      <c r="M172" s="33"/>
      <c r="N172" s="33"/>
      <c r="O172" s="44"/>
      <c r="P172" s="41"/>
      <c r="Q172" s="61"/>
    </row>
    <row r="173" spans="2:17" s="30" customFormat="1" x14ac:dyDescent="0.25">
      <c r="B173" s="60"/>
      <c r="C173" s="19"/>
      <c r="D173" s="19"/>
      <c r="E173" s="19"/>
      <c r="F173" s="53" t="s">
        <v>244</v>
      </c>
      <c r="G173" s="19">
        <v>157</v>
      </c>
      <c r="H173" s="40"/>
      <c r="I173" s="43"/>
      <c r="J173" s="44"/>
      <c r="K173" s="44"/>
      <c r="L173" s="33"/>
      <c r="M173" s="33"/>
      <c r="N173" s="33"/>
      <c r="O173" s="44"/>
      <c r="P173" s="41"/>
      <c r="Q173" s="61"/>
    </row>
    <row r="174" spans="2:17" s="30" customFormat="1" x14ac:dyDescent="0.25">
      <c r="B174" s="60"/>
      <c r="C174" s="19"/>
      <c r="D174" s="19"/>
      <c r="E174" s="19"/>
      <c r="F174" s="53" t="s">
        <v>245</v>
      </c>
      <c r="G174" s="19">
        <v>158</v>
      </c>
      <c r="H174" s="40"/>
      <c r="I174" s="43"/>
      <c r="J174" s="44"/>
      <c r="K174" s="44"/>
      <c r="L174" s="33"/>
      <c r="M174" s="33"/>
      <c r="N174" s="33"/>
      <c r="O174" s="44"/>
      <c r="P174" s="41"/>
      <c r="Q174" s="61"/>
    </row>
    <row r="175" spans="2:17" s="30" customFormat="1" x14ac:dyDescent="0.25">
      <c r="B175" s="60"/>
      <c r="C175" s="19"/>
      <c r="D175" s="19"/>
      <c r="E175" s="19"/>
      <c r="F175" s="53" t="s">
        <v>246</v>
      </c>
      <c r="G175" s="19">
        <v>159</v>
      </c>
      <c r="H175" s="40"/>
      <c r="I175" s="43"/>
      <c r="J175" s="44"/>
      <c r="K175" s="44"/>
      <c r="L175" s="33"/>
      <c r="M175" s="33"/>
      <c r="N175" s="33"/>
      <c r="O175" s="44"/>
      <c r="P175" s="41"/>
      <c r="Q175" s="61"/>
    </row>
    <row r="176" spans="2:17" s="30" customFormat="1" ht="24" x14ac:dyDescent="0.25">
      <c r="B176" s="60"/>
      <c r="C176" s="19"/>
      <c r="D176" s="19"/>
      <c r="E176" s="19"/>
      <c r="F176" s="54" t="s">
        <v>316</v>
      </c>
      <c r="G176" s="19">
        <v>160</v>
      </c>
      <c r="H176" s="40"/>
      <c r="I176" s="43"/>
      <c r="J176" s="44"/>
      <c r="K176" s="44"/>
      <c r="L176" s="33"/>
      <c r="M176" s="33"/>
      <c r="N176" s="33"/>
      <c r="O176" s="44"/>
      <c r="P176" s="41"/>
      <c r="Q176" s="61"/>
    </row>
    <row r="177" spans="2:17" s="30" customFormat="1" x14ac:dyDescent="0.25">
      <c r="B177" s="60"/>
      <c r="C177" s="19">
        <v>8</v>
      </c>
      <c r="D177" s="19"/>
      <c r="E177" s="182" t="s">
        <v>247</v>
      </c>
      <c r="F177" s="183"/>
      <c r="G177" s="19">
        <v>161</v>
      </c>
      <c r="H177" s="40"/>
      <c r="I177" s="43"/>
      <c r="J177" s="44"/>
      <c r="K177" s="44"/>
      <c r="L177" s="44"/>
      <c r="M177" s="44"/>
      <c r="N177" s="44"/>
      <c r="O177" s="44"/>
      <c r="P177" s="41"/>
      <c r="Q177" s="61"/>
    </row>
    <row r="178" spans="2:17" s="30" customFormat="1" x14ac:dyDescent="0.25">
      <c r="B178" s="60"/>
      <c r="C178" s="19">
        <v>9</v>
      </c>
      <c r="D178" s="19"/>
      <c r="E178" s="182" t="s">
        <v>248</v>
      </c>
      <c r="F178" s="183"/>
      <c r="G178" s="19">
        <v>162</v>
      </c>
      <c r="H178" s="40"/>
      <c r="I178" s="43"/>
      <c r="J178" s="44"/>
      <c r="K178" s="44"/>
      <c r="L178" s="44"/>
      <c r="M178" s="44"/>
      <c r="N178" s="44"/>
      <c r="O178" s="44"/>
      <c r="P178" s="41"/>
      <c r="Q178" s="61"/>
    </row>
    <row r="179" spans="2:17" s="30" customFormat="1" ht="24.75" x14ac:dyDescent="0.25">
      <c r="B179" s="60"/>
      <c r="C179" s="19"/>
      <c r="D179" s="19"/>
      <c r="E179" s="19"/>
      <c r="F179" s="55" t="s">
        <v>249</v>
      </c>
      <c r="G179" s="19">
        <v>163</v>
      </c>
      <c r="H179" s="40"/>
      <c r="I179" s="43"/>
      <c r="J179" s="44"/>
      <c r="K179" s="44"/>
      <c r="L179" s="44"/>
      <c r="M179" s="44"/>
      <c r="N179" s="44"/>
      <c r="O179" s="44"/>
      <c r="P179" s="41"/>
      <c r="Q179" s="61"/>
    </row>
    <row r="180" spans="2:17" s="30" customFormat="1" x14ac:dyDescent="0.25">
      <c r="B180" s="60"/>
      <c r="C180" s="19"/>
      <c r="D180" s="19"/>
      <c r="E180" s="19"/>
      <c r="F180" s="53" t="s">
        <v>250</v>
      </c>
      <c r="G180" s="19">
        <v>164</v>
      </c>
      <c r="H180" s="40"/>
      <c r="I180" s="43"/>
      <c r="J180" s="44"/>
      <c r="K180" s="44"/>
      <c r="L180" s="44"/>
      <c r="M180" s="44"/>
      <c r="N180" s="44"/>
      <c r="O180" s="44"/>
      <c r="P180" s="41"/>
      <c r="Q180" s="61"/>
    </row>
    <row r="181" spans="2:17" s="30" customFormat="1" x14ac:dyDescent="0.25">
      <c r="B181" s="60"/>
      <c r="C181" s="19"/>
      <c r="D181" s="19"/>
      <c r="E181" s="19"/>
      <c r="F181" s="53" t="s">
        <v>251</v>
      </c>
      <c r="G181" s="19">
        <v>165</v>
      </c>
      <c r="H181" s="40"/>
      <c r="I181" s="43"/>
      <c r="J181" s="44"/>
      <c r="K181" s="44"/>
      <c r="L181" s="44"/>
      <c r="M181" s="44"/>
      <c r="N181" s="44"/>
      <c r="O181" s="44"/>
      <c r="P181" s="41"/>
      <c r="Q181" s="61"/>
    </row>
    <row r="182" spans="2:17" s="30" customFormat="1" x14ac:dyDescent="0.25">
      <c r="B182" s="60"/>
      <c r="C182" s="19"/>
      <c r="D182" s="19"/>
      <c r="E182" s="19"/>
      <c r="F182" s="53" t="s">
        <v>252</v>
      </c>
      <c r="G182" s="19">
        <v>166</v>
      </c>
      <c r="H182" s="40"/>
      <c r="I182" s="43"/>
      <c r="J182" s="44"/>
      <c r="K182" s="44"/>
      <c r="L182" s="44"/>
      <c r="M182" s="44"/>
      <c r="N182" s="44"/>
      <c r="O182" s="44"/>
      <c r="P182" s="41"/>
      <c r="Q182" s="61"/>
    </row>
    <row r="183" spans="2:17" s="30" customFormat="1" x14ac:dyDescent="0.25">
      <c r="B183" s="60"/>
      <c r="C183" s="19"/>
      <c r="D183" s="19"/>
      <c r="E183" s="19"/>
      <c r="F183" s="53" t="s">
        <v>253</v>
      </c>
      <c r="G183" s="19">
        <v>167</v>
      </c>
      <c r="H183" s="40"/>
      <c r="I183" s="43"/>
      <c r="J183" s="44"/>
      <c r="K183" s="44"/>
      <c r="L183" s="44"/>
      <c r="M183" s="44"/>
      <c r="N183" s="44"/>
      <c r="O183" s="44"/>
      <c r="P183" s="41"/>
      <c r="Q183" s="61"/>
    </row>
    <row r="184" spans="2:17" s="30" customFormat="1" ht="30.75" customHeight="1" x14ac:dyDescent="0.25">
      <c r="B184" s="60"/>
      <c r="C184" s="19">
        <v>10</v>
      </c>
      <c r="D184" s="19"/>
      <c r="E184" s="179" t="s">
        <v>254</v>
      </c>
      <c r="F184" s="180"/>
      <c r="G184" s="19">
        <v>168</v>
      </c>
      <c r="H184" s="40"/>
      <c r="I184" s="43"/>
      <c r="J184" s="44"/>
      <c r="K184" s="44"/>
      <c r="L184" s="44"/>
      <c r="M184" s="44"/>
      <c r="N184" s="44"/>
      <c r="O184" s="44"/>
      <c r="P184" s="41"/>
      <c r="Q184" s="61"/>
    </row>
    <row r="185" spans="2:17" s="30" customFormat="1" ht="15.75" customHeight="1" x14ac:dyDescent="0.25">
      <c r="B185" s="60"/>
      <c r="C185" s="19"/>
      <c r="D185" s="19"/>
      <c r="E185" s="179" t="s">
        <v>317</v>
      </c>
      <c r="F185" s="181"/>
      <c r="G185" s="19">
        <v>169</v>
      </c>
      <c r="H185" s="40"/>
      <c r="I185" s="43"/>
      <c r="J185" s="44"/>
      <c r="K185" s="44"/>
      <c r="L185" s="44"/>
      <c r="M185" s="44"/>
      <c r="N185" s="44"/>
      <c r="O185" s="44"/>
      <c r="P185" s="41"/>
      <c r="Q185" s="61"/>
    </row>
    <row r="186" spans="2:17" s="30" customFormat="1" ht="14.25" customHeight="1" x14ac:dyDescent="0.25">
      <c r="B186" s="60"/>
      <c r="C186" s="19"/>
      <c r="D186" s="19"/>
      <c r="E186" s="56"/>
      <c r="F186" s="57" t="s">
        <v>318</v>
      </c>
      <c r="G186" s="19">
        <v>170</v>
      </c>
      <c r="H186" s="40"/>
      <c r="I186" s="43"/>
      <c r="J186" s="44"/>
      <c r="K186" s="44"/>
      <c r="L186" s="44"/>
      <c r="M186" s="44"/>
      <c r="N186" s="44"/>
      <c r="O186" s="44"/>
      <c r="P186" s="41"/>
      <c r="Q186" s="61"/>
    </row>
    <row r="187" spans="2:17" s="30" customFormat="1" ht="15" customHeight="1" thickBot="1" x14ac:dyDescent="0.3">
      <c r="B187" s="66"/>
      <c r="C187" s="67"/>
      <c r="D187" s="67"/>
      <c r="E187" s="68"/>
      <c r="F187" s="69" t="s">
        <v>319</v>
      </c>
      <c r="G187" s="67">
        <v>171</v>
      </c>
      <c r="H187" s="70"/>
      <c r="I187" s="71"/>
      <c r="J187" s="72"/>
      <c r="K187" s="72"/>
      <c r="L187" s="72"/>
      <c r="M187" s="72"/>
      <c r="N187" s="72"/>
      <c r="O187" s="72"/>
      <c r="P187" s="73"/>
      <c r="Q187" s="74"/>
    </row>
    <row r="190" spans="2:17" x14ac:dyDescent="0.25">
      <c r="F190" s="58"/>
      <c r="J190" s="58"/>
      <c r="K190" s="58"/>
    </row>
    <row r="191" spans="2:17" x14ac:dyDescent="0.25">
      <c r="F191" t="s">
        <v>430</v>
      </c>
      <c r="J191" s="58"/>
      <c r="K191" s="58"/>
    </row>
    <row r="192" spans="2:17" x14ac:dyDescent="0.25">
      <c r="F192" t="s">
        <v>431</v>
      </c>
    </row>
    <row r="193" spans="3:19" x14ac:dyDescent="0.25">
      <c r="C193" s="35"/>
      <c r="D193" s="35"/>
      <c r="E193" s="35"/>
      <c r="F193" s="35" t="s">
        <v>432</v>
      </c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3:19" x14ac:dyDescent="0.25">
      <c r="C194" s="35"/>
      <c r="D194" s="35"/>
      <c r="E194" s="35"/>
      <c r="F194" s="35" t="s">
        <v>433</v>
      </c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  <row r="195" spans="3:19" x14ac:dyDescent="0.25">
      <c r="F195" t="s">
        <v>434</v>
      </c>
    </row>
  </sheetData>
  <mergeCells count="120">
    <mergeCell ref="P9:P11"/>
    <mergeCell ref="Q9:Q11"/>
    <mergeCell ref="I10:I11"/>
    <mergeCell ref="J10:J11"/>
    <mergeCell ref="C12:D12"/>
    <mergeCell ref="E12:F12"/>
    <mergeCell ref="B8:D11"/>
    <mergeCell ref="E8:F11"/>
    <mergeCell ref="G8:G11"/>
    <mergeCell ref="H8:H11"/>
    <mergeCell ref="I8:K8"/>
    <mergeCell ref="L8:O8"/>
    <mergeCell ref="I9:J9"/>
    <mergeCell ref="K9:K11"/>
    <mergeCell ref="L9:O10"/>
    <mergeCell ref="E35:F35"/>
    <mergeCell ref="E36:F36"/>
    <mergeCell ref="E37:F37"/>
    <mergeCell ref="E38:F38"/>
    <mergeCell ref="E39:F39"/>
    <mergeCell ref="E13:F13"/>
    <mergeCell ref="E14:F14"/>
    <mergeCell ref="E15:F15"/>
    <mergeCell ref="E20:F20"/>
    <mergeCell ref="E21:F21"/>
    <mergeCell ref="E34:F34"/>
    <mergeCell ref="E48:F48"/>
    <mergeCell ref="E49:F49"/>
    <mergeCell ref="E50:F50"/>
    <mergeCell ref="E51:F51"/>
    <mergeCell ref="E52:F52"/>
    <mergeCell ref="E53:F53"/>
    <mergeCell ref="C40:F40"/>
    <mergeCell ref="D41:F41"/>
    <mergeCell ref="D42:F42"/>
    <mergeCell ref="E43:F43"/>
    <mergeCell ref="E44:F44"/>
    <mergeCell ref="E45:F45"/>
    <mergeCell ref="E74:F74"/>
    <mergeCell ref="E75:F75"/>
    <mergeCell ref="E76:F76"/>
    <mergeCell ref="E77:F77"/>
    <mergeCell ref="E78:F78"/>
    <mergeCell ref="E79:F79"/>
    <mergeCell ref="E56:F56"/>
    <mergeCell ref="E57:F57"/>
    <mergeCell ref="E58:F58"/>
    <mergeCell ref="E59:F59"/>
    <mergeCell ref="E68:F68"/>
    <mergeCell ref="E73:F73"/>
    <mergeCell ref="E94:F94"/>
    <mergeCell ref="E95:F95"/>
    <mergeCell ref="E96:F96"/>
    <mergeCell ref="D97:F97"/>
    <mergeCell ref="E98:F98"/>
    <mergeCell ref="E99:F99"/>
    <mergeCell ref="E80:F80"/>
    <mergeCell ref="E89:F89"/>
    <mergeCell ref="D90:F90"/>
    <mergeCell ref="E91:F91"/>
    <mergeCell ref="E92:F92"/>
    <mergeCell ref="E93:F93"/>
    <mergeCell ref="E108:F108"/>
    <mergeCell ref="E109:F109"/>
    <mergeCell ref="E110:F110"/>
    <mergeCell ref="E111:F111"/>
    <mergeCell ref="E112:F112"/>
    <mergeCell ref="E113:F113"/>
    <mergeCell ref="E100:F100"/>
    <mergeCell ref="E101:F101"/>
    <mergeCell ref="E102:F102"/>
    <mergeCell ref="E103:F103"/>
    <mergeCell ref="E104:F104"/>
    <mergeCell ref="E107:F107"/>
    <mergeCell ref="E124:F124"/>
    <mergeCell ref="D125:F125"/>
    <mergeCell ref="E126:F126"/>
    <mergeCell ref="E127:F127"/>
    <mergeCell ref="E128:F128"/>
    <mergeCell ref="E129:F129"/>
    <mergeCell ref="E114:F114"/>
    <mergeCell ref="E115:F115"/>
    <mergeCell ref="E116:F116"/>
    <mergeCell ref="E119:F119"/>
    <mergeCell ref="E122:F122"/>
    <mergeCell ref="E123:F123"/>
    <mergeCell ref="E153:F153"/>
    <mergeCell ref="E154:F154"/>
    <mergeCell ref="E158:F158"/>
    <mergeCell ref="E159:F159"/>
    <mergeCell ref="E130:F130"/>
    <mergeCell ref="E131:F131"/>
    <mergeCell ref="E132:F132"/>
    <mergeCell ref="E133:F133"/>
    <mergeCell ref="E142:F142"/>
    <mergeCell ref="E143:F143"/>
    <mergeCell ref="F5:O5"/>
    <mergeCell ref="E163:F163"/>
    <mergeCell ref="E164:F164"/>
    <mergeCell ref="E165:F165"/>
    <mergeCell ref="E166:F166"/>
    <mergeCell ref="E168:F168"/>
    <mergeCell ref="E167:F167"/>
    <mergeCell ref="E184:F184"/>
    <mergeCell ref="E185:F185"/>
    <mergeCell ref="E169:F169"/>
    <mergeCell ref="E170:F170"/>
    <mergeCell ref="E171:F171"/>
    <mergeCell ref="E172:F172"/>
    <mergeCell ref="E177:F177"/>
    <mergeCell ref="E178:F178"/>
    <mergeCell ref="E155:F155"/>
    <mergeCell ref="E156:F156"/>
    <mergeCell ref="E157:F157"/>
    <mergeCell ref="E160:F160"/>
    <mergeCell ref="E161:F161"/>
    <mergeCell ref="E162:F162"/>
    <mergeCell ref="E146:F146"/>
    <mergeCell ref="E149:F149"/>
    <mergeCell ref="E150:F150"/>
  </mergeCells>
  <pageMargins left="0.45" right="0.2" top="0.5" bottom="0.25" header="0.05" footer="0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DFED-B2F8-4225-B30E-2869E790F5F8}">
  <dimension ref="B1:J23"/>
  <sheetViews>
    <sheetView tabSelected="1" workbookViewId="0">
      <selection activeCell="H2" sqref="H2"/>
    </sheetView>
  </sheetViews>
  <sheetFormatPr defaultRowHeight="15" x14ac:dyDescent="0.25"/>
  <cols>
    <col min="1" max="1" width="5.140625" customWidth="1"/>
    <col min="2" max="2" width="5.5703125" customWidth="1"/>
    <col min="3" max="3" width="33.42578125" customWidth="1"/>
    <col min="9" max="9" width="6.7109375" bestFit="1" customWidth="1"/>
  </cols>
  <sheetData>
    <row r="1" spans="2:10" x14ac:dyDescent="0.25">
      <c r="B1" s="224" t="s">
        <v>435</v>
      </c>
      <c r="C1" s="224"/>
      <c r="D1" s="224"/>
      <c r="E1" s="58"/>
      <c r="H1" s="58" t="s">
        <v>436</v>
      </c>
      <c r="I1" s="58"/>
      <c r="J1" s="58"/>
    </row>
    <row r="2" spans="2:10" x14ac:dyDescent="0.25">
      <c r="B2" s="225"/>
      <c r="C2" s="225"/>
      <c r="D2" s="225"/>
      <c r="H2" s="58" t="s">
        <v>445</v>
      </c>
      <c r="I2" s="58"/>
      <c r="J2" s="58"/>
    </row>
    <row r="3" spans="2:10" x14ac:dyDescent="0.25">
      <c r="B3" s="117"/>
      <c r="C3" s="117"/>
      <c r="D3" s="117"/>
      <c r="H3" s="58"/>
      <c r="I3" s="58"/>
      <c r="J3" s="58"/>
    </row>
    <row r="5" spans="2:10" x14ac:dyDescent="0.25">
      <c r="C5" s="148" t="s">
        <v>384</v>
      </c>
      <c r="D5" s="148"/>
      <c r="E5" s="148"/>
      <c r="F5" s="148"/>
      <c r="G5" s="148"/>
      <c r="H5" s="148"/>
    </row>
    <row r="6" spans="2:10" x14ac:dyDescent="0.25">
      <c r="C6" s="148" t="s">
        <v>414</v>
      </c>
      <c r="D6" s="148"/>
      <c r="E6" s="148"/>
      <c r="F6" s="148"/>
      <c r="G6" s="148"/>
      <c r="H6" s="148"/>
    </row>
    <row r="7" spans="2:10" x14ac:dyDescent="0.25">
      <c r="I7" s="59" t="s">
        <v>255</v>
      </c>
    </row>
    <row r="8" spans="2:10" ht="15.75" thickBot="1" x14ac:dyDescent="0.3"/>
    <row r="9" spans="2:10" ht="27" customHeight="1" x14ac:dyDescent="0.25">
      <c r="B9" s="226" t="s">
        <v>320</v>
      </c>
      <c r="C9" s="228" t="s">
        <v>0</v>
      </c>
      <c r="D9" s="223" t="s">
        <v>321</v>
      </c>
      <c r="E9" s="223"/>
      <c r="F9" s="95" t="s">
        <v>2</v>
      </c>
      <c r="G9" s="223" t="s">
        <v>322</v>
      </c>
      <c r="H9" s="223"/>
      <c r="I9" s="96" t="s">
        <v>2</v>
      </c>
    </row>
    <row r="10" spans="2:10" x14ac:dyDescent="0.25">
      <c r="B10" s="227"/>
      <c r="C10" s="229"/>
      <c r="D10" s="97" t="s">
        <v>100</v>
      </c>
      <c r="E10" s="97" t="s">
        <v>323</v>
      </c>
      <c r="F10" s="97" t="s">
        <v>324</v>
      </c>
      <c r="G10" s="97" t="s">
        <v>100</v>
      </c>
      <c r="H10" s="97" t="s">
        <v>323</v>
      </c>
      <c r="I10" s="98" t="s">
        <v>103</v>
      </c>
    </row>
    <row r="11" spans="2:10" x14ac:dyDescent="0.25">
      <c r="B11" s="99">
        <v>0</v>
      </c>
      <c r="C11" s="100">
        <v>1</v>
      </c>
      <c r="D11" s="100">
        <v>2</v>
      </c>
      <c r="E11" s="100">
        <v>3</v>
      </c>
      <c r="F11" s="100">
        <v>4</v>
      </c>
      <c r="G11" s="100">
        <v>5</v>
      </c>
      <c r="H11" s="100">
        <v>6</v>
      </c>
      <c r="I11" s="101">
        <v>7</v>
      </c>
    </row>
    <row r="12" spans="2:10" x14ac:dyDescent="0.25">
      <c r="B12" s="80" t="s">
        <v>328</v>
      </c>
      <c r="C12" s="76" t="s">
        <v>326</v>
      </c>
      <c r="D12" s="77">
        <v>850.2</v>
      </c>
      <c r="E12" s="77">
        <v>843.1</v>
      </c>
      <c r="F12" s="78">
        <v>0.99160000000000004</v>
      </c>
      <c r="G12" s="77">
        <v>900.1</v>
      </c>
      <c r="H12" s="77">
        <v>844.2</v>
      </c>
      <c r="I12" s="81">
        <v>0.93799999999999994</v>
      </c>
    </row>
    <row r="13" spans="2:10" x14ac:dyDescent="0.25">
      <c r="B13" s="80">
        <v>1</v>
      </c>
      <c r="C13" s="76" t="s">
        <v>325</v>
      </c>
      <c r="D13" s="79">
        <v>850</v>
      </c>
      <c r="E13" s="79">
        <v>843</v>
      </c>
      <c r="F13" s="78">
        <v>0.99160000000000004</v>
      </c>
      <c r="G13" s="77">
        <v>900</v>
      </c>
      <c r="H13" s="77">
        <v>844.1</v>
      </c>
      <c r="I13" s="81">
        <v>0.93799999999999994</v>
      </c>
    </row>
    <row r="14" spans="2:10" ht="15.75" thickBot="1" x14ac:dyDescent="0.3">
      <c r="B14" s="82">
        <v>2</v>
      </c>
      <c r="C14" s="83" t="s">
        <v>10</v>
      </c>
      <c r="D14" s="84">
        <v>0.1</v>
      </c>
      <c r="E14" s="84">
        <v>0</v>
      </c>
      <c r="F14" s="85">
        <f>(E14/D14)/100</f>
        <v>0</v>
      </c>
      <c r="G14" s="84">
        <v>0.1</v>
      </c>
      <c r="H14" s="84">
        <v>0.02</v>
      </c>
      <c r="I14" s="86">
        <v>0</v>
      </c>
    </row>
    <row r="16" spans="2:10" s="35" customFormat="1" ht="12.75" x14ac:dyDescent="0.2">
      <c r="B16" s="35" t="s">
        <v>327</v>
      </c>
    </row>
    <row r="19" spans="3:8" x14ac:dyDescent="0.25">
      <c r="C19" s="58" t="s">
        <v>437</v>
      </c>
      <c r="G19" s="58"/>
      <c r="H19" s="58"/>
    </row>
    <row r="20" spans="3:8" x14ac:dyDescent="0.25">
      <c r="C20" t="s">
        <v>422</v>
      </c>
      <c r="G20" s="58"/>
      <c r="H20" s="58"/>
    </row>
    <row r="21" spans="3:8" x14ac:dyDescent="0.25">
      <c r="C21" t="s">
        <v>438</v>
      </c>
    </row>
    <row r="22" spans="3:8" x14ac:dyDescent="0.25">
      <c r="C22" t="s">
        <v>439</v>
      </c>
    </row>
    <row r="23" spans="3:8" x14ac:dyDescent="0.25">
      <c r="C23" t="s">
        <v>440</v>
      </c>
    </row>
  </sheetData>
  <mergeCells count="8">
    <mergeCell ref="G9:H9"/>
    <mergeCell ref="C5:H5"/>
    <mergeCell ref="C6:H6"/>
    <mergeCell ref="B1:D1"/>
    <mergeCell ref="B2:D2"/>
    <mergeCell ref="B9:B10"/>
    <mergeCell ref="C9:C10"/>
    <mergeCell ref="D9:E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21D-3B02-489F-B253-5C9587D56799}">
  <dimension ref="B1:AA72"/>
  <sheetViews>
    <sheetView zoomScaleNormal="100" workbookViewId="0">
      <selection activeCell="N10" sqref="N10"/>
    </sheetView>
  </sheetViews>
  <sheetFormatPr defaultRowHeight="15" x14ac:dyDescent="0.25"/>
  <cols>
    <col min="1" max="1" width="4.42578125" customWidth="1"/>
    <col min="2" max="2" width="3.7109375" customWidth="1"/>
    <col min="3" max="3" width="4.140625" customWidth="1"/>
    <col min="4" max="4" width="37.7109375" customWidth="1"/>
    <col min="5" max="5" width="10.28515625" customWidth="1"/>
    <col min="6" max="7" width="10.7109375" customWidth="1"/>
    <col min="8" max="8" width="11.140625" customWidth="1"/>
    <col min="9" max="9" width="10.7109375" customWidth="1"/>
    <col min="10" max="10" width="11.140625" customWidth="1"/>
  </cols>
  <sheetData>
    <row r="1" spans="2:27" x14ac:dyDescent="0.25">
      <c r="B1" s="58"/>
      <c r="C1" s="224" t="s">
        <v>397</v>
      </c>
      <c r="D1" s="224"/>
      <c r="E1" s="224"/>
      <c r="H1" s="58" t="s">
        <v>399</v>
      </c>
      <c r="I1" s="58"/>
      <c r="J1" s="58"/>
    </row>
    <row r="2" spans="2:27" x14ac:dyDescent="0.25">
      <c r="C2" s="225" t="s">
        <v>396</v>
      </c>
      <c r="D2" s="225"/>
      <c r="E2" s="225"/>
      <c r="H2" s="58" t="s">
        <v>415</v>
      </c>
      <c r="I2" s="58"/>
      <c r="J2" s="58"/>
    </row>
    <row r="3" spans="2:27" x14ac:dyDescent="0.25">
      <c r="D3" s="117" t="s">
        <v>398</v>
      </c>
      <c r="H3" s="58"/>
      <c r="I3" s="58"/>
      <c r="J3" s="58"/>
    </row>
    <row r="5" spans="2:27" x14ac:dyDescent="0.25">
      <c r="D5" s="148" t="s">
        <v>383</v>
      </c>
      <c r="E5" s="148"/>
      <c r="F5" s="148"/>
      <c r="G5" s="148"/>
      <c r="H5" s="148"/>
      <c r="I5" s="148"/>
    </row>
    <row r="6" spans="2:27" x14ac:dyDescent="0.25">
      <c r="D6" s="148" t="s">
        <v>414</v>
      </c>
      <c r="E6" s="148"/>
      <c r="F6" s="148"/>
      <c r="G6" s="148"/>
      <c r="H6" s="148"/>
      <c r="I6" s="148"/>
    </row>
    <row r="8" spans="2:27" x14ac:dyDescent="0.25">
      <c r="D8" t="s">
        <v>407</v>
      </c>
      <c r="E8" t="s">
        <v>392</v>
      </c>
      <c r="J8" s="59" t="s">
        <v>255</v>
      </c>
    </row>
    <row r="9" spans="2:27" x14ac:dyDescent="0.25">
      <c r="B9" s="230" t="s">
        <v>320</v>
      </c>
      <c r="C9" s="230"/>
      <c r="D9" s="230" t="s">
        <v>0</v>
      </c>
      <c r="E9" s="230" t="s">
        <v>329</v>
      </c>
      <c r="F9" s="230" t="s">
        <v>330</v>
      </c>
      <c r="G9" s="230"/>
      <c r="H9" s="231" t="s">
        <v>331</v>
      </c>
      <c r="I9" s="231"/>
      <c r="J9" s="231"/>
    </row>
    <row r="10" spans="2:27" ht="29.25" thickBot="1" x14ac:dyDescent="0.3">
      <c r="B10" s="230"/>
      <c r="C10" s="230"/>
      <c r="D10" s="230"/>
      <c r="E10" s="230"/>
      <c r="F10" s="107" t="s">
        <v>405</v>
      </c>
      <c r="G10" s="107" t="s">
        <v>332</v>
      </c>
      <c r="H10" s="107" t="s">
        <v>333</v>
      </c>
      <c r="I10" s="107" t="s">
        <v>334</v>
      </c>
      <c r="J10" s="107" t="s">
        <v>335</v>
      </c>
    </row>
    <row r="11" spans="2:27" ht="16.5" thickTop="1" thickBot="1" x14ac:dyDescent="0.3">
      <c r="B11" s="108">
        <v>0</v>
      </c>
      <c r="C11" s="108">
        <v>1</v>
      </c>
      <c r="D11" s="108">
        <v>2</v>
      </c>
      <c r="E11" s="108">
        <v>3</v>
      </c>
      <c r="F11" s="108">
        <v>4</v>
      </c>
      <c r="G11" s="108">
        <v>5</v>
      </c>
      <c r="H11" s="108">
        <v>6</v>
      </c>
      <c r="I11" s="108">
        <v>7</v>
      </c>
      <c r="J11" s="108">
        <v>8</v>
      </c>
      <c r="K11" s="122"/>
    </row>
    <row r="12" spans="2:27" ht="26.25" thickTop="1" x14ac:dyDescent="0.25">
      <c r="B12" s="90" t="s">
        <v>8</v>
      </c>
      <c r="C12" s="87"/>
      <c r="D12" s="91" t="s">
        <v>355</v>
      </c>
      <c r="E12" s="88"/>
      <c r="F12" s="89"/>
      <c r="G12" s="89"/>
      <c r="H12" s="89"/>
      <c r="I12" s="89"/>
      <c r="J12" s="89"/>
    </row>
    <row r="13" spans="2:27" ht="15" customHeight="1" x14ac:dyDescent="0.25">
      <c r="B13" s="90"/>
      <c r="C13" s="90">
        <v>1</v>
      </c>
      <c r="D13" s="91" t="s">
        <v>336</v>
      </c>
      <c r="E13" s="92"/>
      <c r="F13" s="89"/>
      <c r="G13" s="89"/>
      <c r="H13" s="89"/>
      <c r="I13" s="89"/>
      <c r="J13" s="89"/>
    </row>
    <row r="14" spans="2:27" x14ac:dyDescent="0.25">
      <c r="B14" s="90"/>
      <c r="C14" s="90"/>
      <c r="D14" s="91" t="s">
        <v>356</v>
      </c>
      <c r="E14" s="92"/>
      <c r="F14" s="89"/>
      <c r="G14" s="89"/>
      <c r="H14" s="89"/>
      <c r="I14" s="89"/>
      <c r="J14" s="89"/>
    </row>
    <row r="15" spans="2:27" x14ac:dyDescent="0.25">
      <c r="B15" s="90"/>
      <c r="C15" s="90"/>
      <c r="D15" s="91" t="s">
        <v>357</v>
      </c>
      <c r="E15" s="92"/>
      <c r="F15" s="89"/>
      <c r="G15" s="89"/>
      <c r="H15" s="89"/>
      <c r="I15" s="89"/>
      <c r="J15" s="89"/>
    </row>
    <row r="16" spans="2:27" ht="16.5" customHeight="1" x14ac:dyDescent="0.3">
      <c r="B16" s="90"/>
      <c r="C16" s="90">
        <v>2</v>
      </c>
      <c r="D16" s="91" t="s">
        <v>337</v>
      </c>
      <c r="E16" s="92"/>
      <c r="F16" s="89"/>
      <c r="G16" s="89"/>
      <c r="H16" s="89"/>
      <c r="I16" s="89"/>
      <c r="J16" s="89"/>
      <c r="AA16" s="121"/>
    </row>
    <row r="17" spans="2:10" ht="18.75" customHeight="1" x14ac:dyDescent="0.25">
      <c r="B17" s="90"/>
      <c r="C17" s="90">
        <v>3</v>
      </c>
      <c r="D17" s="91" t="s">
        <v>338</v>
      </c>
      <c r="E17" s="92"/>
      <c r="F17" s="89"/>
      <c r="G17" s="89"/>
      <c r="H17" s="89"/>
      <c r="I17" s="89"/>
      <c r="J17" s="89"/>
    </row>
    <row r="18" spans="2:10" x14ac:dyDescent="0.25">
      <c r="B18" s="90"/>
      <c r="C18" s="90"/>
      <c r="D18" s="91" t="s">
        <v>358</v>
      </c>
      <c r="E18" s="92"/>
      <c r="F18" s="89"/>
      <c r="G18" s="89"/>
      <c r="H18" s="89"/>
      <c r="I18" s="89"/>
      <c r="J18" s="89"/>
    </row>
    <row r="19" spans="2:10" x14ac:dyDescent="0.25">
      <c r="B19" s="90"/>
      <c r="C19" s="90"/>
      <c r="D19" s="91" t="s">
        <v>359</v>
      </c>
      <c r="E19" s="92"/>
      <c r="F19" s="89"/>
      <c r="G19" s="89"/>
      <c r="H19" s="89"/>
      <c r="I19" s="89"/>
      <c r="J19" s="89"/>
    </row>
    <row r="20" spans="2:10" ht="14.25" customHeight="1" x14ac:dyDescent="0.25">
      <c r="B20" s="90"/>
      <c r="C20" s="90">
        <v>4</v>
      </c>
      <c r="D20" s="91" t="s">
        <v>341</v>
      </c>
      <c r="E20" s="92"/>
      <c r="F20" s="89"/>
      <c r="G20" s="89"/>
      <c r="H20" s="89"/>
      <c r="I20" s="89"/>
      <c r="J20" s="89"/>
    </row>
    <row r="21" spans="2:10" ht="14.25" customHeight="1" x14ac:dyDescent="0.25">
      <c r="B21" s="90"/>
      <c r="C21" s="90"/>
      <c r="D21" s="91" t="s">
        <v>342</v>
      </c>
      <c r="E21" s="92"/>
      <c r="F21" s="89"/>
      <c r="G21" s="89"/>
      <c r="H21" s="89"/>
      <c r="I21" s="89"/>
      <c r="J21" s="89"/>
    </row>
    <row r="22" spans="2:10" ht="14.25" customHeight="1" x14ac:dyDescent="0.25">
      <c r="B22" s="90"/>
      <c r="C22" s="90"/>
      <c r="D22" s="91" t="s">
        <v>342</v>
      </c>
      <c r="E22" s="92"/>
      <c r="F22" s="89"/>
      <c r="G22" s="89"/>
      <c r="H22" s="89"/>
      <c r="I22" s="89"/>
      <c r="J22" s="89"/>
    </row>
    <row r="23" spans="2:10" x14ac:dyDescent="0.25">
      <c r="B23" s="87" t="s">
        <v>11</v>
      </c>
      <c r="C23" s="87"/>
      <c r="D23" s="91" t="s">
        <v>343</v>
      </c>
      <c r="E23" s="88"/>
      <c r="F23" s="93"/>
      <c r="G23" s="93"/>
      <c r="H23" s="93"/>
      <c r="I23" s="93"/>
      <c r="J23" s="93"/>
    </row>
    <row r="24" spans="2:10" x14ac:dyDescent="0.25">
      <c r="B24" s="90"/>
      <c r="C24" s="90">
        <v>1</v>
      </c>
      <c r="D24" s="91" t="s">
        <v>344</v>
      </c>
      <c r="E24" s="92"/>
      <c r="F24" s="89"/>
      <c r="G24" s="89"/>
      <c r="H24" s="89"/>
      <c r="I24" s="89"/>
      <c r="J24" s="89"/>
    </row>
    <row r="25" spans="2:10" ht="25.5" x14ac:dyDescent="0.25">
      <c r="B25" s="90"/>
      <c r="C25" s="90"/>
      <c r="D25" s="91" t="s">
        <v>345</v>
      </c>
      <c r="E25" s="92"/>
      <c r="F25" s="89"/>
      <c r="G25" s="89"/>
      <c r="H25" s="89"/>
      <c r="I25" s="89"/>
      <c r="J25" s="89"/>
    </row>
    <row r="26" spans="2:10" ht="15" customHeight="1" x14ac:dyDescent="0.25">
      <c r="B26" s="90"/>
      <c r="C26" s="90"/>
      <c r="D26" s="91" t="s">
        <v>393</v>
      </c>
      <c r="E26" s="92"/>
      <c r="F26" s="89"/>
      <c r="G26" s="89"/>
      <c r="H26" s="89"/>
      <c r="I26" s="89"/>
      <c r="J26" s="89"/>
    </row>
    <row r="27" spans="2:10" ht="15" customHeight="1" x14ac:dyDescent="0.25">
      <c r="B27" s="90"/>
      <c r="C27" s="90"/>
      <c r="D27" s="91" t="s">
        <v>346</v>
      </c>
      <c r="E27" s="92"/>
      <c r="F27" s="89"/>
      <c r="G27" s="89"/>
      <c r="H27" s="89"/>
      <c r="I27" s="89"/>
      <c r="J27" s="89"/>
    </row>
    <row r="28" spans="2:10" ht="33" customHeight="1" x14ac:dyDescent="0.25">
      <c r="B28" s="90"/>
      <c r="C28" s="90"/>
      <c r="D28" s="91" t="s">
        <v>347</v>
      </c>
      <c r="E28" s="92"/>
      <c r="F28" s="89"/>
      <c r="G28" s="89"/>
      <c r="H28" s="89"/>
      <c r="I28" s="89"/>
      <c r="J28" s="89"/>
    </row>
    <row r="29" spans="2:10" ht="18" customHeight="1" x14ac:dyDescent="0.25">
      <c r="B29" s="90"/>
      <c r="C29" s="90"/>
      <c r="D29" s="91" t="s">
        <v>346</v>
      </c>
      <c r="E29" s="92"/>
      <c r="F29" s="89"/>
      <c r="G29" s="89"/>
      <c r="H29" s="89"/>
      <c r="I29" s="89"/>
      <c r="J29" s="89"/>
    </row>
    <row r="30" spans="2:10" ht="20.25" customHeight="1" x14ac:dyDescent="0.25">
      <c r="B30" s="90"/>
      <c r="C30" s="90"/>
      <c r="D30" s="91" t="s">
        <v>346</v>
      </c>
      <c r="E30" s="92"/>
      <c r="G30" s="89"/>
      <c r="H30" s="89"/>
      <c r="I30" s="89"/>
      <c r="J30" s="89"/>
    </row>
    <row r="31" spans="2:10" ht="27.75" customHeight="1" x14ac:dyDescent="0.25">
      <c r="B31" s="90"/>
      <c r="C31" s="90"/>
      <c r="D31" s="91" t="s">
        <v>348</v>
      </c>
      <c r="E31" s="92"/>
      <c r="F31" s="89"/>
      <c r="G31" s="89"/>
      <c r="H31" s="89"/>
      <c r="I31" s="89"/>
      <c r="J31" s="89"/>
    </row>
    <row r="32" spans="2:10" ht="15.75" customHeight="1" x14ac:dyDescent="0.25">
      <c r="B32" s="90"/>
      <c r="C32" s="90"/>
      <c r="D32" s="91" t="s">
        <v>346</v>
      </c>
      <c r="E32" s="92"/>
      <c r="F32" s="89"/>
      <c r="G32" s="89"/>
      <c r="H32" s="89"/>
      <c r="I32" s="89"/>
      <c r="J32" s="89"/>
    </row>
    <row r="33" spans="2:10" ht="15" customHeight="1" x14ac:dyDescent="0.25">
      <c r="B33" s="90"/>
      <c r="C33" s="90"/>
      <c r="D33" s="91" t="s">
        <v>346</v>
      </c>
      <c r="E33" s="92"/>
      <c r="F33" s="89"/>
      <c r="G33" s="89"/>
      <c r="H33" s="89"/>
      <c r="I33" s="89"/>
      <c r="J33" s="89"/>
    </row>
    <row r="34" spans="2:10" ht="54" customHeight="1" x14ac:dyDescent="0.25">
      <c r="B34" s="90"/>
      <c r="C34" s="90"/>
      <c r="D34" s="91" t="s">
        <v>349</v>
      </c>
      <c r="E34" s="92"/>
      <c r="F34" s="89"/>
      <c r="G34" s="89"/>
      <c r="H34" s="89"/>
      <c r="I34" s="89"/>
      <c r="J34" s="89"/>
    </row>
    <row r="35" spans="2:10" ht="18" customHeight="1" x14ac:dyDescent="0.25">
      <c r="B35" s="90"/>
      <c r="C35" s="90"/>
      <c r="D35" s="91" t="s">
        <v>346</v>
      </c>
      <c r="E35" s="92"/>
      <c r="F35" s="89"/>
      <c r="G35" s="89"/>
      <c r="H35" s="89"/>
      <c r="I35" s="89"/>
      <c r="J35" s="89"/>
    </row>
    <row r="36" spans="2:10" ht="16.5" customHeight="1" x14ac:dyDescent="0.25">
      <c r="B36" s="90"/>
      <c r="C36" s="90"/>
      <c r="D36" s="91" t="s">
        <v>346</v>
      </c>
      <c r="E36" s="92"/>
      <c r="F36" s="89"/>
      <c r="G36" s="89"/>
      <c r="H36" s="89"/>
      <c r="I36" s="89"/>
      <c r="J36" s="89"/>
    </row>
    <row r="37" spans="2:10" ht="18.75" customHeight="1" x14ac:dyDescent="0.25">
      <c r="B37" s="90"/>
      <c r="C37" s="90">
        <v>2</v>
      </c>
      <c r="D37" s="91" t="s">
        <v>350</v>
      </c>
      <c r="E37" s="92"/>
      <c r="F37" s="89"/>
      <c r="G37" s="89"/>
      <c r="H37" s="89"/>
      <c r="I37" s="89"/>
      <c r="J37" s="89"/>
    </row>
    <row r="38" spans="2:10" ht="27.75" customHeight="1" x14ac:dyDescent="0.25">
      <c r="B38" s="90"/>
      <c r="C38" s="90"/>
      <c r="D38" s="91" t="s">
        <v>351</v>
      </c>
      <c r="E38" s="92"/>
      <c r="F38" s="89"/>
      <c r="G38" s="89"/>
      <c r="H38" s="89"/>
      <c r="I38" s="89"/>
      <c r="J38" s="89"/>
    </row>
    <row r="39" spans="2:10" ht="16.5" customHeight="1" x14ac:dyDescent="0.25">
      <c r="B39" s="90"/>
      <c r="C39" s="90"/>
      <c r="D39" s="91" t="s">
        <v>402</v>
      </c>
      <c r="E39" s="92"/>
      <c r="F39" s="89"/>
      <c r="G39" s="89"/>
      <c r="H39" s="89"/>
      <c r="I39" s="89"/>
      <c r="J39" s="89"/>
    </row>
    <row r="40" spans="2:10" ht="17.25" customHeight="1" x14ac:dyDescent="0.25">
      <c r="B40" s="90"/>
      <c r="C40" s="90"/>
      <c r="D40" s="91" t="s">
        <v>406</v>
      </c>
      <c r="E40" s="92"/>
      <c r="F40" s="89"/>
      <c r="G40" s="89"/>
      <c r="H40" s="89"/>
      <c r="I40" s="89"/>
      <c r="J40" s="89"/>
    </row>
    <row r="41" spans="2:10" ht="29.25" customHeight="1" x14ac:dyDescent="0.25">
      <c r="B41" s="90"/>
      <c r="C41" s="90"/>
      <c r="D41" s="91" t="s">
        <v>347</v>
      </c>
      <c r="E41" s="92"/>
      <c r="F41" s="89"/>
      <c r="G41" s="89"/>
      <c r="H41" s="89"/>
      <c r="I41" s="89"/>
      <c r="J41" s="89"/>
    </row>
    <row r="42" spans="2:10" ht="15.75" customHeight="1" x14ac:dyDescent="0.25">
      <c r="B42" s="90"/>
      <c r="C42" s="90"/>
      <c r="D42" s="91" t="s">
        <v>346</v>
      </c>
      <c r="E42" s="92"/>
      <c r="F42" s="89"/>
      <c r="G42" s="89"/>
      <c r="H42" s="89"/>
      <c r="I42" s="89"/>
      <c r="J42" s="89"/>
    </row>
    <row r="43" spans="2:10" ht="13.5" customHeight="1" x14ac:dyDescent="0.25">
      <c r="B43" s="90"/>
      <c r="C43" s="90"/>
      <c r="D43" s="91" t="s">
        <v>346</v>
      </c>
      <c r="E43" s="92"/>
      <c r="F43" s="89"/>
      <c r="G43" s="89"/>
      <c r="H43" s="89"/>
      <c r="I43" s="89"/>
      <c r="J43" s="89"/>
    </row>
    <row r="44" spans="2:10" ht="27" customHeight="1" x14ac:dyDescent="0.25">
      <c r="B44" s="90"/>
      <c r="C44" s="90"/>
      <c r="D44" s="91" t="s">
        <v>348</v>
      </c>
      <c r="E44" s="92"/>
      <c r="F44" s="89"/>
      <c r="G44" s="89"/>
      <c r="H44" s="89"/>
      <c r="I44" s="89"/>
      <c r="J44" s="89"/>
    </row>
    <row r="45" spans="2:10" ht="17.25" customHeight="1" x14ac:dyDescent="0.25">
      <c r="B45" s="90"/>
      <c r="C45" s="90"/>
      <c r="D45" s="91" t="s">
        <v>346</v>
      </c>
      <c r="E45" s="92"/>
      <c r="F45" s="89"/>
      <c r="G45" s="89"/>
      <c r="H45" s="89"/>
      <c r="I45" s="89"/>
      <c r="J45" s="89"/>
    </row>
    <row r="46" spans="2:10" ht="15.75" customHeight="1" x14ac:dyDescent="0.25">
      <c r="B46" s="90"/>
      <c r="C46" s="90"/>
      <c r="D46" s="91" t="s">
        <v>346</v>
      </c>
      <c r="E46" s="92"/>
      <c r="F46" s="89"/>
      <c r="G46" s="89"/>
      <c r="H46" s="89"/>
      <c r="I46" s="89"/>
      <c r="J46" s="89"/>
    </row>
    <row r="47" spans="2:10" ht="57" customHeight="1" x14ac:dyDescent="0.25">
      <c r="B47" s="90"/>
      <c r="C47" s="90"/>
      <c r="D47" s="91" t="s">
        <v>349</v>
      </c>
      <c r="E47" s="92"/>
      <c r="F47" s="89"/>
      <c r="G47" s="89"/>
      <c r="H47" s="89"/>
      <c r="I47" s="89"/>
      <c r="J47" s="89"/>
    </row>
    <row r="48" spans="2:10" ht="15" customHeight="1" x14ac:dyDescent="0.25">
      <c r="B48" s="90"/>
      <c r="C48" s="90"/>
      <c r="D48" s="91" t="s">
        <v>346</v>
      </c>
      <c r="E48" s="92"/>
      <c r="F48" s="89"/>
      <c r="G48" s="89"/>
      <c r="H48" s="89"/>
      <c r="I48" s="89"/>
      <c r="J48" s="89"/>
    </row>
    <row r="49" spans="2:10" ht="18.75" customHeight="1" x14ac:dyDescent="0.25">
      <c r="B49" s="90"/>
      <c r="C49" s="90"/>
      <c r="D49" s="91" t="s">
        <v>346</v>
      </c>
      <c r="E49" s="92"/>
      <c r="F49" s="89"/>
      <c r="G49" s="89"/>
      <c r="H49" s="89"/>
      <c r="I49" s="89"/>
      <c r="J49" s="89"/>
    </row>
    <row r="50" spans="2:10" ht="27" customHeight="1" x14ac:dyDescent="0.25">
      <c r="B50" s="90"/>
      <c r="C50" s="90">
        <v>3</v>
      </c>
      <c r="D50" s="123" t="s">
        <v>352</v>
      </c>
      <c r="E50" s="124"/>
      <c r="F50" s="125"/>
      <c r="G50" s="125"/>
      <c r="H50" s="125"/>
      <c r="I50" s="125"/>
      <c r="J50" s="125"/>
    </row>
    <row r="51" spans="2:10" ht="27.75" customHeight="1" x14ac:dyDescent="0.25">
      <c r="B51" s="90"/>
      <c r="C51" s="90"/>
      <c r="D51" s="123" t="s">
        <v>351</v>
      </c>
      <c r="E51" s="124"/>
      <c r="F51" s="125"/>
      <c r="G51" s="125"/>
      <c r="H51" s="125"/>
      <c r="I51" s="125"/>
      <c r="J51" s="125"/>
    </row>
    <row r="52" spans="2:10" ht="15.75" customHeight="1" x14ac:dyDescent="0.25">
      <c r="B52" s="90"/>
      <c r="C52" s="90"/>
      <c r="D52" s="123" t="s">
        <v>346</v>
      </c>
      <c r="E52" s="124"/>
      <c r="F52" s="125"/>
      <c r="G52" s="125"/>
      <c r="H52" s="125"/>
      <c r="I52" s="125"/>
      <c r="J52" s="125"/>
    </row>
    <row r="53" spans="2:10" ht="15.75" customHeight="1" x14ac:dyDescent="0.25">
      <c r="B53" s="90"/>
      <c r="C53" s="90"/>
      <c r="D53" s="123" t="s">
        <v>346</v>
      </c>
      <c r="E53" s="124"/>
      <c r="F53" s="125"/>
      <c r="G53" s="125"/>
      <c r="H53" s="125"/>
      <c r="I53" s="125"/>
      <c r="J53" s="125"/>
    </row>
    <row r="54" spans="2:10" ht="28.5" customHeight="1" x14ac:dyDescent="0.25">
      <c r="B54" s="90"/>
      <c r="C54" s="90"/>
      <c r="D54" s="123" t="s">
        <v>347</v>
      </c>
      <c r="E54" s="124"/>
      <c r="F54" s="125"/>
      <c r="G54" s="125"/>
      <c r="H54" s="125"/>
      <c r="I54" s="125"/>
      <c r="J54" s="125"/>
    </row>
    <row r="55" spans="2:10" ht="16.5" customHeight="1" x14ac:dyDescent="0.25">
      <c r="B55" s="90"/>
      <c r="C55" s="90"/>
      <c r="D55" s="123" t="s">
        <v>346</v>
      </c>
      <c r="E55" s="124"/>
      <c r="F55" s="125"/>
      <c r="G55" s="125"/>
      <c r="H55" s="125"/>
      <c r="I55" s="125"/>
      <c r="J55" s="125"/>
    </row>
    <row r="56" spans="2:10" ht="15" customHeight="1" x14ac:dyDescent="0.25">
      <c r="B56" s="90"/>
      <c r="C56" s="90"/>
      <c r="D56" s="123" t="s">
        <v>346</v>
      </c>
      <c r="E56" s="124"/>
      <c r="F56" s="125"/>
      <c r="G56" s="125"/>
      <c r="H56" s="125"/>
      <c r="I56" s="125"/>
      <c r="J56" s="125"/>
    </row>
    <row r="57" spans="2:10" ht="27.75" customHeight="1" x14ac:dyDescent="0.25">
      <c r="B57" s="90"/>
      <c r="C57" s="90"/>
      <c r="D57" s="123" t="s">
        <v>348</v>
      </c>
      <c r="E57" s="124"/>
      <c r="F57" s="125"/>
      <c r="G57" s="125"/>
      <c r="H57" s="125"/>
      <c r="I57" s="125"/>
      <c r="J57" s="125"/>
    </row>
    <row r="58" spans="2:10" ht="16.5" customHeight="1" x14ac:dyDescent="0.25">
      <c r="B58" s="90"/>
      <c r="C58" s="90"/>
      <c r="D58" s="123" t="s">
        <v>346</v>
      </c>
      <c r="E58" s="124"/>
      <c r="F58" s="125"/>
      <c r="G58" s="125"/>
      <c r="H58" s="125"/>
      <c r="I58" s="125"/>
      <c r="J58" s="125"/>
    </row>
    <row r="59" spans="2:10" ht="15.75" customHeight="1" x14ac:dyDescent="0.25">
      <c r="B59" s="90"/>
      <c r="C59" s="90"/>
      <c r="D59" s="123" t="s">
        <v>346</v>
      </c>
      <c r="E59" s="124"/>
      <c r="F59" s="125"/>
      <c r="G59" s="125"/>
      <c r="H59" s="125"/>
      <c r="I59" s="125"/>
      <c r="J59" s="125"/>
    </row>
    <row r="60" spans="2:10" ht="51" customHeight="1" x14ac:dyDescent="0.25">
      <c r="B60" s="90"/>
      <c r="C60" s="90"/>
      <c r="D60" s="123" t="s">
        <v>349</v>
      </c>
      <c r="E60" s="124"/>
      <c r="F60" s="125"/>
      <c r="G60" s="125"/>
      <c r="H60" s="125"/>
      <c r="I60" s="125"/>
      <c r="J60" s="125"/>
    </row>
    <row r="61" spans="2:10" ht="15" customHeight="1" x14ac:dyDescent="0.25">
      <c r="B61" s="90"/>
      <c r="C61" s="90"/>
      <c r="D61" s="123" t="s">
        <v>346</v>
      </c>
      <c r="E61" s="124"/>
      <c r="F61" s="125"/>
      <c r="G61" s="125"/>
      <c r="H61" s="125"/>
      <c r="I61" s="125"/>
      <c r="J61" s="125"/>
    </row>
    <row r="62" spans="2:10" ht="16.5" customHeight="1" x14ac:dyDescent="0.25">
      <c r="B62" s="90"/>
      <c r="C62" s="90"/>
      <c r="D62" s="123" t="s">
        <v>346</v>
      </c>
      <c r="E62" s="124"/>
      <c r="F62" s="125"/>
      <c r="G62" s="125"/>
      <c r="H62" s="125"/>
      <c r="I62" s="125"/>
      <c r="J62" s="125"/>
    </row>
    <row r="63" spans="2:10" ht="14.25" customHeight="1" x14ac:dyDescent="0.25">
      <c r="B63" s="90"/>
      <c r="C63" s="90">
        <v>4</v>
      </c>
      <c r="D63" s="123" t="s">
        <v>353</v>
      </c>
      <c r="E63" s="124"/>
      <c r="F63" s="125"/>
      <c r="G63" s="125"/>
      <c r="H63" s="125"/>
      <c r="I63" s="125"/>
      <c r="J63" s="125"/>
    </row>
    <row r="64" spans="2:10" ht="22.5" customHeight="1" x14ac:dyDescent="0.25">
      <c r="B64" s="90"/>
      <c r="C64" s="90">
        <v>5</v>
      </c>
      <c r="D64" s="123" t="s">
        <v>354</v>
      </c>
      <c r="E64" s="124"/>
      <c r="F64" s="125"/>
      <c r="G64" s="125"/>
      <c r="H64" s="125"/>
      <c r="I64" s="125"/>
      <c r="J64" s="125"/>
    </row>
    <row r="65" spans="2:10" x14ac:dyDescent="0.25">
      <c r="B65" s="90"/>
      <c r="C65" s="90"/>
      <c r="D65" s="123" t="s">
        <v>339</v>
      </c>
      <c r="E65" s="124"/>
      <c r="F65" s="125"/>
      <c r="G65" s="125"/>
      <c r="H65" s="125"/>
      <c r="I65" s="125"/>
      <c r="J65" s="125"/>
    </row>
    <row r="66" spans="2:10" x14ac:dyDescent="0.25">
      <c r="B66" s="90"/>
      <c r="C66" s="90"/>
      <c r="D66" s="123" t="s">
        <v>340</v>
      </c>
      <c r="E66" s="124"/>
      <c r="F66" s="125"/>
      <c r="G66" s="125"/>
      <c r="H66" s="125"/>
      <c r="I66" s="125"/>
      <c r="J66" s="125"/>
    </row>
    <row r="69" spans="2:10" x14ac:dyDescent="0.25">
      <c r="D69" s="58"/>
      <c r="H69" s="58"/>
      <c r="I69" s="58"/>
    </row>
    <row r="70" spans="2:10" x14ac:dyDescent="0.25">
      <c r="D70" t="s">
        <v>395</v>
      </c>
      <c r="H70" s="58"/>
      <c r="I70" s="58"/>
    </row>
    <row r="71" spans="2:10" x14ac:dyDescent="0.25">
      <c r="D71" t="s">
        <v>401</v>
      </c>
    </row>
    <row r="72" spans="2:10" x14ac:dyDescent="0.25">
      <c r="D72" t="s">
        <v>411</v>
      </c>
    </row>
  </sheetData>
  <mergeCells count="10">
    <mergeCell ref="C1:E1"/>
    <mergeCell ref="C2:E2"/>
    <mergeCell ref="D5:I5"/>
    <mergeCell ref="D6:I6"/>
    <mergeCell ref="B9:B10"/>
    <mergeCell ref="C9:C10"/>
    <mergeCell ref="D9:D10"/>
    <mergeCell ref="E9:E10"/>
    <mergeCell ref="F9:G9"/>
    <mergeCell ref="H9:J9"/>
  </mergeCells>
  <pageMargins left="0.7" right="0.7" top="0.75" bottom="0.75" header="0.3" footer="0.3"/>
  <pageSetup scale="72" orientation="portrait" r:id="rId1"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05C6-2020-4DA5-AD4F-15C9057E7D9B}">
  <dimension ref="A1:P28"/>
  <sheetViews>
    <sheetView workbookViewId="0">
      <selection activeCell="C3" sqref="C3"/>
    </sheetView>
  </sheetViews>
  <sheetFormatPr defaultRowHeight="15" x14ac:dyDescent="0.25"/>
  <cols>
    <col min="1" max="1" width="3.85546875" customWidth="1"/>
    <col min="2" max="2" width="5.42578125" customWidth="1"/>
    <col min="3" max="3" width="26.85546875" customWidth="1"/>
    <col min="11" max="11" width="16.85546875" customWidth="1"/>
  </cols>
  <sheetData>
    <row r="1" spans="1:16" s="58" customFormat="1" x14ac:dyDescent="0.25">
      <c r="B1" s="224"/>
      <c r="C1" s="224"/>
      <c r="D1" s="224"/>
      <c r="E1" s="118"/>
      <c r="J1" s="58" t="s">
        <v>441</v>
      </c>
    </row>
    <row r="2" spans="1:16" x14ac:dyDescent="0.25">
      <c r="B2" s="117"/>
      <c r="C2" s="225"/>
      <c r="D2" s="225"/>
      <c r="E2" s="225"/>
      <c r="J2" s="58" t="s">
        <v>417</v>
      </c>
    </row>
    <row r="3" spans="1:16" x14ac:dyDescent="0.25">
      <c r="B3" s="117"/>
      <c r="C3" s="117" t="s">
        <v>398</v>
      </c>
      <c r="D3" s="117"/>
      <c r="E3" s="117"/>
    </row>
    <row r="5" spans="1:16" x14ac:dyDescent="0.25">
      <c r="B5" s="119"/>
      <c r="C5" s="235" t="s">
        <v>382</v>
      </c>
      <c r="D5" s="235"/>
      <c r="E5" s="235"/>
      <c r="F5" s="235"/>
      <c r="G5" s="235"/>
      <c r="H5" s="235"/>
      <c r="I5" s="235"/>
      <c r="J5" s="235"/>
      <c r="K5" s="235"/>
      <c r="L5" s="119"/>
    </row>
    <row r="6" spans="1:16" x14ac:dyDescent="0.25">
      <c r="B6" s="119"/>
      <c r="C6" s="235" t="s">
        <v>410</v>
      </c>
      <c r="D6" s="235"/>
      <c r="E6" s="235"/>
      <c r="F6" s="235"/>
      <c r="G6" s="235"/>
      <c r="H6" s="235"/>
      <c r="I6" s="235"/>
      <c r="J6" s="235"/>
      <c r="K6" s="235"/>
      <c r="L6" s="119"/>
    </row>
    <row r="7" spans="1:16" x14ac:dyDescent="0.25"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47" t="s">
        <v>255</v>
      </c>
    </row>
    <row r="8" spans="1:16" ht="15.75" thickBot="1" x14ac:dyDescent="0.3">
      <c r="A8" s="119"/>
      <c r="B8" s="127"/>
      <c r="C8" s="128"/>
      <c r="D8" s="128"/>
      <c r="E8" s="128" t="s">
        <v>391</v>
      </c>
      <c r="F8" s="128"/>
      <c r="G8" s="128"/>
      <c r="H8" s="128"/>
      <c r="I8" s="128"/>
      <c r="J8" s="128"/>
      <c r="K8" s="128"/>
      <c r="L8" s="129"/>
      <c r="O8" s="120"/>
    </row>
    <row r="9" spans="1:16" x14ac:dyDescent="0.25">
      <c r="A9" s="119"/>
      <c r="B9" s="244" t="s">
        <v>320</v>
      </c>
      <c r="C9" s="240" t="s">
        <v>360</v>
      </c>
      <c r="D9" s="242" t="s">
        <v>361</v>
      </c>
      <c r="E9" s="236" t="s">
        <v>362</v>
      </c>
      <c r="F9" s="236"/>
      <c r="G9" s="236" t="s">
        <v>363</v>
      </c>
      <c r="H9" s="236"/>
      <c r="I9" s="236" t="s">
        <v>364</v>
      </c>
      <c r="J9" s="236"/>
      <c r="K9" s="236" t="s">
        <v>365</v>
      </c>
      <c r="L9" s="237"/>
    </row>
    <row r="10" spans="1:16" x14ac:dyDescent="0.25">
      <c r="A10" s="119"/>
      <c r="B10" s="245"/>
      <c r="C10" s="241"/>
      <c r="D10" s="243"/>
      <c r="E10" s="238" t="s">
        <v>366</v>
      </c>
      <c r="F10" s="238"/>
      <c r="G10" s="238" t="s">
        <v>367</v>
      </c>
      <c r="H10" s="238"/>
      <c r="I10" s="238" t="s">
        <v>367</v>
      </c>
      <c r="J10" s="238"/>
      <c r="K10" s="238" t="s">
        <v>367</v>
      </c>
      <c r="L10" s="239"/>
    </row>
    <row r="11" spans="1:16" ht="24" x14ac:dyDescent="0.25">
      <c r="A11" s="119"/>
      <c r="B11" s="245"/>
      <c r="C11" s="241"/>
      <c r="D11" s="243"/>
      <c r="E11" s="130" t="s">
        <v>368</v>
      </c>
      <c r="F11" s="130" t="s">
        <v>247</v>
      </c>
      <c r="G11" s="130" t="s">
        <v>369</v>
      </c>
      <c r="H11" s="130" t="s">
        <v>247</v>
      </c>
      <c r="I11" s="130" t="s">
        <v>369</v>
      </c>
      <c r="J11" s="130" t="s">
        <v>247</v>
      </c>
      <c r="K11" s="130" t="s">
        <v>369</v>
      </c>
      <c r="L11" s="131" t="s">
        <v>247</v>
      </c>
      <c r="M11" s="119"/>
      <c r="P11" s="120"/>
    </row>
    <row r="12" spans="1:16" x14ac:dyDescent="0.25">
      <c r="A12" s="119"/>
      <c r="B12" s="132">
        <v>0</v>
      </c>
      <c r="C12" s="133">
        <v>1</v>
      </c>
      <c r="D12" s="133">
        <v>2</v>
      </c>
      <c r="E12" s="133">
        <v>3</v>
      </c>
      <c r="F12" s="133">
        <v>4</v>
      </c>
      <c r="G12" s="133">
        <v>5</v>
      </c>
      <c r="H12" s="133">
        <v>6</v>
      </c>
      <c r="I12" s="133">
        <v>7</v>
      </c>
      <c r="J12" s="133">
        <v>8</v>
      </c>
      <c r="K12" s="133">
        <v>9</v>
      </c>
      <c r="L12" s="134">
        <v>10</v>
      </c>
    </row>
    <row r="13" spans="1:16" ht="17.25" customHeight="1" x14ac:dyDescent="0.25">
      <c r="A13" s="119"/>
      <c r="B13" s="135" t="s">
        <v>370</v>
      </c>
      <c r="C13" s="232" t="s">
        <v>371</v>
      </c>
      <c r="D13" s="233"/>
      <c r="E13" s="233"/>
      <c r="F13" s="233"/>
      <c r="G13" s="233"/>
      <c r="H13" s="233"/>
      <c r="I13" s="233"/>
      <c r="J13" s="233"/>
      <c r="K13" s="233"/>
      <c r="L13" s="234"/>
    </row>
    <row r="14" spans="1:16" x14ac:dyDescent="0.25">
      <c r="A14" s="119"/>
      <c r="B14" s="135">
        <v>1</v>
      </c>
      <c r="C14" s="136" t="s">
        <v>403</v>
      </c>
      <c r="D14" s="137"/>
      <c r="E14" s="138" t="s">
        <v>242</v>
      </c>
      <c r="F14" s="138" t="s">
        <v>64</v>
      </c>
      <c r="G14" s="139"/>
      <c r="H14" s="139"/>
      <c r="I14" s="139"/>
      <c r="J14" s="139"/>
      <c r="K14" s="139"/>
      <c r="L14" s="140"/>
    </row>
    <row r="15" spans="1:16" ht="15.75" x14ac:dyDescent="0.25">
      <c r="A15" s="119"/>
      <c r="B15" s="135">
        <v>2</v>
      </c>
      <c r="C15" s="136" t="s">
        <v>372</v>
      </c>
      <c r="D15" s="137"/>
      <c r="E15" s="138" t="s">
        <v>64</v>
      </c>
      <c r="F15" s="138" t="s">
        <v>64</v>
      </c>
      <c r="G15" s="139"/>
      <c r="H15" s="139"/>
      <c r="I15" s="139"/>
      <c r="J15" s="139"/>
      <c r="K15" s="139"/>
      <c r="L15" s="140"/>
      <c r="N15" s="126"/>
      <c r="P15" s="120"/>
    </row>
    <row r="16" spans="1:16" ht="15.75" customHeight="1" x14ac:dyDescent="0.25">
      <c r="A16" s="119"/>
      <c r="B16" s="135">
        <v>3</v>
      </c>
      <c r="C16" s="136" t="s">
        <v>373</v>
      </c>
      <c r="D16" s="137"/>
      <c r="E16" s="138" t="s">
        <v>64</v>
      </c>
      <c r="F16" s="138" t="s">
        <v>64</v>
      </c>
      <c r="G16" s="139"/>
      <c r="H16" s="139"/>
      <c r="I16" s="139"/>
      <c r="J16" s="139"/>
      <c r="K16" s="139"/>
      <c r="L16" s="140"/>
    </row>
    <row r="17" spans="1:16" ht="15" customHeight="1" x14ac:dyDescent="0.25">
      <c r="A17" s="119"/>
      <c r="B17" s="135">
        <v>4</v>
      </c>
      <c r="C17" s="136" t="s">
        <v>374</v>
      </c>
      <c r="D17" s="137"/>
      <c r="E17" s="138" t="s">
        <v>64</v>
      </c>
      <c r="F17" s="138" t="s">
        <v>64</v>
      </c>
      <c r="G17" s="139"/>
      <c r="H17" s="139"/>
      <c r="I17" s="139"/>
      <c r="J17" s="139"/>
      <c r="K17" s="139"/>
      <c r="L17" s="140"/>
    </row>
    <row r="18" spans="1:16" ht="15" customHeight="1" x14ac:dyDescent="0.25">
      <c r="A18" s="119"/>
      <c r="B18" s="135" t="s">
        <v>375</v>
      </c>
      <c r="C18" s="232" t="s">
        <v>380</v>
      </c>
      <c r="D18" s="233"/>
      <c r="E18" s="233"/>
      <c r="F18" s="233"/>
      <c r="G18" s="233"/>
      <c r="H18" s="233"/>
      <c r="I18" s="233"/>
      <c r="J18" s="233"/>
      <c r="K18" s="233"/>
      <c r="L18" s="234"/>
    </row>
    <row r="19" spans="1:16" ht="15.75" customHeight="1" x14ac:dyDescent="0.25">
      <c r="A19" s="119"/>
      <c r="B19" s="135">
        <v>1</v>
      </c>
      <c r="C19" s="136" t="s">
        <v>404</v>
      </c>
      <c r="D19" s="137"/>
      <c r="E19" s="138" t="s">
        <v>64</v>
      </c>
      <c r="F19" s="138" t="s">
        <v>64</v>
      </c>
      <c r="G19" s="139"/>
      <c r="H19" s="139"/>
      <c r="I19" s="139"/>
      <c r="J19" s="139"/>
      <c r="K19" s="139"/>
      <c r="L19" s="140"/>
    </row>
    <row r="20" spans="1:16" ht="18" customHeight="1" x14ac:dyDescent="0.25">
      <c r="A20" s="119"/>
      <c r="B20" s="135">
        <v>2</v>
      </c>
      <c r="C20" s="136" t="s">
        <v>376</v>
      </c>
      <c r="D20" s="137"/>
      <c r="E20" s="138" t="s">
        <v>64</v>
      </c>
      <c r="F20" s="138" t="s">
        <v>64</v>
      </c>
      <c r="G20" s="139"/>
      <c r="H20" s="139"/>
      <c r="I20" s="139"/>
      <c r="J20" s="139"/>
      <c r="K20" s="139"/>
      <c r="L20" s="140"/>
      <c r="P20" s="119"/>
    </row>
    <row r="21" spans="1:16" x14ac:dyDescent="0.25">
      <c r="A21" s="119"/>
      <c r="B21" s="135">
        <v>3</v>
      </c>
      <c r="C21" s="136" t="s">
        <v>377</v>
      </c>
      <c r="D21" s="137"/>
      <c r="E21" s="138" t="s">
        <v>64</v>
      </c>
      <c r="F21" s="138" t="s">
        <v>64</v>
      </c>
      <c r="G21" s="139"/>
      <c r="H21" s="139"/>
      <c r="I21" s="139"/>
      <c r="J21" s="139"/>
      <c r="K21" s="139"/>
      <c r="L21" s="140"/>
    </row>
    <row r="22" spans="1:16" ht="13.5" customHeight="1" x14ac:dyDescent="0.25">
      <c r="A22" s="119"/>
      <c r="B22" s="135">
        <v>4</v>
      </c>
      <c r="C22" s="136" t="s">
        <v>378</v>
      </c>
      <c r="D22" s="137"/>
      <c r="E22" s="138" t="s">
        <v>64</v>
      </c>
      <c r="F22" s="138" t="s">
        <v>64</v>
      </c>
      <c r="G22" s="139"/>
      <c r="H22" s="139"/>
      <c r="I22" s="139"/>
      <c r="J22" s="139"/>
      <c r="K22" s="139"/>
      <c r="L22" s="140"/>
    </row>
    <row r="23" spans="1:16" ht="13.5" customHeight="1" thickBot="1" x14ac:dyDescent="0.3">
      <c r="A23" s="119"/>
      <c r="B23" s="141" t="s">
        <v>379</v>
      </c>
      <c r="C23" s="142" t="s">
        <v>381</v>
      </c>
      <c r="D23" s="143"/>
      <c r="E23" s="143"/>
      <c r="F23" s="143"/>
      <c r="G23" s="144"/>
      <c r="H23" s="144"/>
      <c r="I23" s="144"/>
      <c r="J23" s="144"/>
      <c r="K23" s="144"/>
      <c r="L23" s="145"/>
    </row>
    <row r="24" spans="1:16" x14ac:dyDescent="0.25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</row>
    <row r="25" spans="1:16" x14ac:dyDescent="0.25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</row>
    <row r="26" spans="1:16" x14ac:dyDescent="0.25">
      <c r="A26" s="119"/>
      <c r="B26" s="119"/>
      <c r="C26" s="119" t="s">
        <v>395</v>
      </c>
      <c r="D26" s="119"/>
      <c r="E26" s="119"/>
      <c r="F26" s="119"/>
      <c r="G26" s="146"/>
      <c r="H26" s="146"/>
      <c r="I26" s="119"/>
      <c r="J26" s="119"/>
      <c r="K26" s="119"/>
      <c r="L26" s="119"/>
    </row>
    <row r="27" spans="1:16" x14ac:dyDescent="0.25">
      <c r="A27" s="119"/>
      <c r="B27" s="119"/>
      <c r="C27" s="119" t="s">
        <v>400</v>
      </c>
      <c r="D27" s="119"/>
      <c r="E27" s="119"/>
      <c r="F27" s="119"/>
      <c r="G27" s="146"/>
      <c r="H27" s="146"/>
      <c r="I27" s="119"/>
      <c r="J27" s="119"/>
      <c r="K27" s="119"/>
      <c r="L27" s="119"/>
    </row>
    <row r="28" spans="1:16" x14ac:dyDescent="0.25">
      <c r="A28" s="119"/>
      <c r="B28" s="119"/>
      <c r="C28" s="119" t="s">
        <v>411</v>
      </c>
      <c r="D28" s="119"/>
      <c r="E28" s="119"/>
      <c r="F28" s="119"/>
      <c r="G28" s="119"/>
      <c r="H28" s="119"/>
      <c r="I28" s="119"/>
      <c r="J28" s="119"/>
      <c r="K28" s="119"/>
      <c r="L28" s="119"/>
    </row>
  </sheetData>
  <mergeCells count="17">
    <mergeCell ref="B1:D1"/>
    <mergeCell ref="C2:E2"/>
    <mergeCell ref="B9:B11"/>
    <mergeCell ref="C18:L18"/>
    <mergeCell ref="C5:K5"/>
    <mergeCell ref="C6:K6"/>
    <mergeCell ref="K9:L9"/>
    <mergeCell ref="E10:F10"/>
    <mergeCell ref="G10:H10"/>
    <mergeCell ref="I10:J10"/>
    <mergeCell ref="K10:L10"/>
    <mergeCell ref="C13:L13"/>
    <mergeCell ref="I9:J9"/>
    <mergeCell ref="C9:C11"/>
    <mergeCell ref="D9:D11"/>
    <mergeCell ref="E9:F9"/>
    <mergeCell ref="G9:H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BVC</vt:lpstr>
      <vt:lpstr>DET</vt:lpstr>
      <vt:lpstr>GRV</vt:lpstr>
      <vt:lpstr>PI</vt:lpstr>
      <vt:lpstr>MIB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</dc:creator>
  <cp:lastModifiedBy>Puia Constanta</cp:lastModifiedBy>
  <cp:lastPrinted>2025-02-17T12:42:18Z</cp:lastPrinted>
  <dcterms:created xsi:type="dcterms:W3CDTF">2015-06-05T18:17:20Z</dcterms:created>
  <dcterms:modified xsi:type="dcterms:W3CDTF">2025-02-17T12:44:36Z</dcterms:modified>
</cp:coreProperties>
</file>